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7\02_17\"/>
    </mc:Choice>
  </mc:AlternateContent>
  <bookViews>
    <workbookView xWindow="120" yWindow="15" windowWidth="19995" windowHeight="6915" tabRatio="824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'01-01'!$A$1:$Q$71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'02-01'!$A$1:$Q$104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9" i="57"/>
  <c r="K149" i="57"/>
  <c r="H149" i="57"/>
  <c r="G149" i="57"/>
  <c r="E149" i="57"/>
  <c r="D149" i="57"/>
  <c r="O147" i="53"/>
  <c r="L147" i="53"/>
  <c r="I147" i="53"/>
  <c r="H147" i="53"/>
  <c r="G147" i="53"/>
  <c r="F147" i="53"/>
  <c r="D147" i="53"/>
  <c r="N146" i="51"/>
  <c r="K146" i="51"/>
  <c r="M146" i="51"/>
  <c r="J146" i="51"/>
  <c r="I146" i="51"/>
  <c r="H146" i="51"/>
  <c r="F146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Q126" i="49"/>
  <c r="P126" i="49"/>
  <c r="O126" i="49"/>
  <c r="Q125" i="49"/>
  <c r="P125" i="49"/>
  <c r="O125" i="49"/>
  <c r="Q124" i="49"/>
  <c r="P124" i="49"/>
  <c r="O124" i="49"/>
  <c r="P123" i="49"/>
  <c r="O123" i="49"/>
  <c r="Q122" i="49"/>
  <c r="P122" i="49"/>
  <c r="O122" i="49"/>
  <c r="Q121" i="49"/>
  <c r="P121" i="49"/>
  <c r="O121" i="49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7" i="47"/>
  <c r="P77" i="47"/>
  <c r="O77" i="47"/>
  <c r="P76" i="47"/>
  <c r="O76" i="47"/>
  <c r="Q76" i="47" s="1"/>
  <c r="P75" i="47"/>
  <c r="O75" i="47"/>
  <c r="Q75" i="47" s="1"/>
  <c r="P74" i="47"/>
  <c r="O74" i="47"/>
  <c r="P73" i="47"/>
  <c r="O73" i="47"/>
  <c r="Q73" i="47" s="1"/>
  <c r="P72" i="47"/>
  <c r="O72" i="47"/>
  <c r="Q72" i="47" s="1"/>
  <c r="D146" i="51" l="1"/>
  <c r="M147" i="58"/>
  <c r="L147" i="58"/>
  <c r="O147" i="58"/>
  <c r="L149" i="57"/>
  <c r="J149" i="57"/>
  <c r="M149" i="57"/>
  <c r="F149" i="57"/>
  <c r="I149" i="57"/>
  <c r="D147" i="57"/>
  <c r="G146" i="51"/>
  <c r="P147" i="74"/>
  <c r="Q147" i="74" s="1"/>
  <c r="P147" i="53"/>
  <c r="N147" i="53"/>
  <c r="M147" i="53"/>
  <c r="K147" i="53"/>
  <c r="E147" i="53"/>
  <c r="O146" i="51"/>
  <c r="E146" i="51"/>
  <c r="J147" i="57" l="1"/>
  <c r="F147" i="58"/>
  <c r="O149" i="57"/>
  <c r="P149" i="57" s="1"/>
  <c r="P147" i="58"/>
  <c r="Q147" i="58" s="1"/>
  <c r="I147" i="58"/>
  <c r="K147" i="57"/>
  <c r="M147" i="57"/>
  <c r="N147" i="57"/>
  <c r="F147" i="57"/>
  <c r="E147" i="57"/>
  <c r="G147" i="57"/>
  <c r="H147" i="57"/>
  <c r="Q147" i="53"/>
  <c r="L146" i="51"/>
  <c r="P146" i="51" s="1"/>
  <c r="I147" i="57" l="1"/>
  <c r="O147" i="57"/>
  <c r="L147" i="57"/>
  <c r="P147" i="57" l="1"/>
</calcChain>
</file>

<file path=xl/sharedStrings.xml><?xml version="1.0" encoding="utf-8"?>
<sst xmlns="http://schemas.openxmlformats.org/spreadsheetml/2006/main" count="4127" uniqueCount="338">
  <si>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</si>
  <si>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</si>
  <si>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</si>
  <si>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</si>
  <si>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</si>
  <si>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</si>
  <si>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</si>
  <si>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</si>
  <si>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</si>
  <si>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</si>
  <si>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</si>
  <si>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</si>
  <si>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</si>
  <si>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</si>
  <si>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</si>
  <si>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</si>
  <si>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</si>
  <si>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</si>
  <si>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</si>
  <si>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</si>
  <si>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</si>
  <si>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</si>
  <si>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</si>
  <si>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</si>
  <si>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</si>
  <si>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</si>
  <si>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</si>
  <si>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</si>
  <si>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</si>
  <si>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</si>
  <si>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</si>
  <si>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</si>
  <si>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</si>
  <si>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</si>
  <si>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</si>
  <si>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</si>
  <si>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</si>
  <si>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</si>
  <si>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</si>
  <si>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</si>
  <si>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</si>
  <si>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</si>
  <si>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</si>
  <si>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</si>
  <si>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</si>
  <si>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</si>
  <si>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</si>
  <si>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</si>
  <si>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</si>
  <si>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</si>
  <si>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</si>
  <si>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</si>
  <si>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</si>
  <si>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</si>
  <si>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</si>
  <si>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</si>
  <si>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</si>
  <si>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</si>
  <si>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</si>
  <si>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</si>
  <si>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</si>
  <si>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</si>
  <si>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</si>
  <si>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</si>
  <si>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</si>
  <si>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</si>
  <si>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</si>
  <si>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</si>
  <si>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</si>
  <si>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</si>
  <si>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</si>
  <si>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</si>
  <si>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</si>
  <si>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</si>
  <si>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</si>
  <si>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</si>
  <si>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</si>
  <si>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</si>
  <si>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</si>
  <si>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</si>
  <si>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</si>
  <si>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</si>
  <si>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</si>
  <si>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</si>
  <si>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</si>
  <si>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</si>
  <si>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</si>
  <si>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</si>
  <si>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</si>
  <si>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</si>
  <si>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</si>
  <si>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</si>
  <si>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</si>
  <si>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</si>
  <si>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</si>
  <si>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</si>
  <si>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</si>
  <si>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</si>
  <si>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</si>
  <si>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</si>
  <si>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</si>
  <si>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</si>
  <si>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</si>
  <si>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</si>
  <si>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</si>
  <si>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</si>
  <si>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</si>
  <si>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</si>
  <si>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</si>
  <si>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</si>
  <si>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</si>
  <si>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</si>
  <si>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</si>
  <si>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</si>
  <si>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</si>
  <si>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</si>
  <si>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</si>
  <si>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</si>
  <si>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</si>
  <si>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</si>
  <si>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</si>
  <si>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</si>
  <si>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</si>
  <si>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</si>
  <si>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</si>
  <si>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</si>
  <si>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</si>
  <si>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</si>
  <si>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</si>
  <si>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</si>
  <si>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</si>
  <si>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</si>
  <si>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</si>
  <si>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</si>
  <si>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</si>
  <si>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</si>
  <si>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</si>
  <si>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</si>
  <si>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</si>
  <si>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</si>
  <si>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</si>
  <si>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</si>
  <si>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</si>
  <si>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</si>
  <si>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</si>
  <si>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</si>
  <si>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</si>
  <si>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</si>
  <si>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</si>
  <si>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</si>
  <si>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</si>
  <si>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</si>
  <si>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</si>
  <si>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</si>
  <si>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</si>
  <si>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</si>
  <si>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</si>
  <si>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</si>
  <si>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</si>
  <si>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</si>
  <si>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</si>
  <si>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</si>
  <si>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</si>
  <si>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</si>
  <si>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</si>
  <si>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</si>
  <si>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</si>
  <si>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</si>
  <si>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</si>
  <si>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</si>
  <si>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</si>
  <si>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</si>
  <si>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</si>
  <si>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</si>
  <si>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</si>
  <si>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</si>
  <si>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</si>
  <si>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</si>
  <si>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</si>
  <si>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</si>
  <si>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</si>
  <si>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</si>
  <si>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</si>
  <si>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</si>
  <si>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</si>
  <si>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</si>
  <si>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</si>
  <si>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</si>
  <si>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</si>
  <si>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</si>
  <si>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</si>
  <si>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</si>
  <si>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</si>
  <si>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</si>
  <si>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</si>
  <si>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</si>
  <si>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</si>
  <si>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</si>
  <si>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</si>
  <si>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</si>
  <si>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</si>
  <si>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</si>
  <si>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</si>
  <si>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</si>
  <si>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</si>
  <si>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</si>
  <si>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</si>
  <si>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</si>
  <si>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</si>
  <si>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</si>
  <si>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</si>
  <si>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</si>
  <si>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</si>
  <si>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</si>
  <si>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</si>
  <si>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</si>
  <si>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</si>
  <si>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</si>
  <si>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</si>
  <si>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</si>
  <si>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</si>
  <si>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</si>
  <si>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</si>
  <si>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</si>
  <si>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</si>
  <si>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</si>
  <si>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</si>
  <si>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</si>
  <si>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</si>
  <si>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</si>
  <si>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</si>
  <si>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</si>
  <si>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</si>
  <si>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</si>
  <si>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</si>
  <si>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</si>
  <si>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</si>
  <si>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</si>
  <si>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</si>
  <si>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</si>
  <si>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</si>
  <si>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</si>
  <si>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</si>
  <si>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</si>
  <si>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</si>
  <si>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</si>
  <si>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</si>
  <si>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</si>
  <si>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</si>
  <si>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</si>
  <si>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</si>
  <si>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</si>
  <si>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</si>
  <si>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</si>
  <si>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</si>
  <si>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</si>
  <si>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</si>
  <si>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</si>
  <si>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</si>
  <si>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</si>
  <si>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</si>
  <si>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</si>
  <si>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</si>
  <si>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</si>
  <si>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</si>
  <si>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</si>
  <si>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</si>
  <si>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</si>
  <si>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</si>
  <si>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</si>
  <si>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</si>
  <si>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</si>
  <si>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</si>
  <si>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</si>
  <si>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</si>
  <si>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</si>
  <si>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</si>
  <si>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</si>
  <si>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</si>
  <si>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</si>
  <si>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</si>
  <si>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</si>
  <si>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</si>
  <si>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</si>
  <si>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</si>
  <si>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</si>
  <si>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</si>
  <si>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</si>
  <si>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</si>
  <si>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</si>
  <si>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</si>
  <si>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</si>
  <si>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</si>
  <si>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</si>
  <si>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</si>
  <si>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</si>
  <si>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</si>
  <si>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</si>
  <si>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</si>
  <si>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</si>
  <si>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</si>
  <si>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</si>
  <si>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</si>
  <si>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</si>
  <si>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</si>
  <si>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</si>
  <si>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</si>
  <si>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</si>
  <si>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</si>
  <si>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</si>
  <si>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</si>
  <si>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</si>
  <si>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</si>
  <si>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</si>
  <si>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</si>
  <si>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</si>
  <si>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</si>
  <si>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</si>
  <si>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</si>
  <si>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</si>
  <si>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</si>
  <si>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</si>
  <si>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</si>
  <si>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</si>
  <si>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</si>
  <si>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</si>
  <si>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</si>
  <si>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</si>
  <si>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17/16</t>
  </si>
  <si>
    <t>28.02.2017.</t>
  </si>
  <si>
    <t>II-</t>
  </si>
  <si>
    <t>za period od 01.01. do 28.02.2017. godine.</t>
  </si>
  <si>
    <t>Indeks17/16</t>
  </si>
  <si>
    <t>I-II-2016</t>
  </si>
  <si>
    <t>I-II-2017</t>
  </si>
  <si>
    <t/>
  </si>
  <si>
    <t>Razlika 17(-)16</t>
  </si>
  <si>
    <t>Razlika u Pričuvi 17(-)16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</si>
</sst>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47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4" fontId="2" fillId="0" borderId="30" xfId="1" applyNumberFormat="1" applyFont="1" applyBorder="1" applyAlignment="1" applyProtection="1">
      <alignment horizontal="right"/>
      <protection locked="0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1" xfId="3" applyFont="1" applyBorder="1" applyAlignment="1">
      <alignment horizontal="left" vertical="center" wrapText="1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3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tabSelected="1" zoomScale="110" zoomScaleNormal="110" workbookViewId="0">
      <selection activeCell="D12" sqref="D12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9" customWidth="1"/>
    <col min="11" max="12" width="5.85546875" style="849" customWidth="1"/>
    <col min="13" max="13" width="6.42578125" style="849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329</v>
      </c>
      <c r="E1" s="764" t="s">
        <v>330</v>
      </c>
      <c r="F1" s="765">
        <v>2016</v>
      </c>
      <c r="G1" s="765">
        <v>2017</v>
      </c>
      <c r="H1" s="765" t="s">
        <v>328</v>
      </c>
      <c r="I1" s="764">
        <v>17</v>
      </c>
      <c r="J1" s="764">
        <v>16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74" t="s">
        <v>261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</row>
    <row r="5" spans="1:19" s="269" customFormat="1" ht="12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3" t="s">
        <v>264</v>
      </c>
      <c r="C7" s="893"/>
      <c r="D7" s="893"/>
      <c r="E7" s="893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876" t="s">
        <v>180</v>
      </c>
      <c r="Q7" s="876"/>
    </row>
    <row r="8" spans="1:19" s="269" customFormat="1" ht="18.600000000000001" customHeight="1" x14ac:dyDescent="0.25">
      <c r="A8" s="877"/>
      <c r="B8" s="878" t="s">
        <v>194</v>
      </c>
      <c r="C8" s="881" t="s">
        <v>191</v>
      </c>
      <c r="D8" s="884" t="s">
        <v>262</v>
      </c>
      <c r="E8" s="885"/>
      <c r="F8" s="885"/>
      <c r="G8" s="885"/>
      <c r="H8" s="889"/>
      <c r="I8" s="884" t="s">
        <v>263</v>
      </c>
      <c r="J8" s="885"/>
      <c r="K8" s="885"/>
      <c r="L8" s="885"/>
      <c r="M8" s="885"/>
      <c r="N8" s="303"/>
      <c r="O8" s="886" t="s">
        <v>238</v>
      </c>
      <c r="P8" s="887"/>
      <c r="Q8" s="888"/>
    </row>
    <row r="9" spans="1:19" s="269" customFormat="1" ht="18" customHeight="1" x14ac:dyDescent="0.25">
      <c r="A9" s="877"/>
      <c r="B9" s="879"/>
      <c r="C9" s="882"/>
      <c r="D9" s="890" t="s">
        <v>162</v>
      </c>
      <c r="E9" s="890"/>
      <c r="F9" s="890" t="s">
        <v>190</v>
      </c>
      <c r="G9" s="890"/>
      <c r="H9" s="890" t="s">
        <v>332</v>
      </c>
      <c r="I9" s="890" t="s">
        <v>162</v>
      </c>
      <c r="J9" s="890"/>
      <c r="K9" s="890" t="s">
        <v>190</v>
      </c>
      <c r="L9" s="890"/>
      <c r="M9" s="890" t="s">
        <v>332</v>
      </c>
      <c r="N9" s="396"/>
      <c r="O9" s="899" t="s">
        <v>239</v>
      </c>
      <c r="P9" s="900"/>
      <c r="Q9" s="891" t="s">
        <v>332</v>
      </c>
    </row>
    <row r="10" spans="1:19" s="269" customFormat="1" ht="16.149999999999999" customHeight="1" x14ac:dyDescent="0.25">
      <c r="A10" s="290"/>
      <c r="B10" s="880"/>
      <c r="C10" s="883"/>
      <c r="D10" s="354" t="s">
        <v>333</v>
      </c>
      <c r="E10" s="354" t="s">
        <v>334</v>
      </c>
      <c r="F10" s="354">
        <v>2016</v>
      </c>
      <c r="G10" s="354">
        <v>2017</v>
      </c>
      <c r="H10" s="890"/>
      <c r="I10" s="354" t="s">
        <v>333</v>
      </c>
      <c r="J10" s="354" t="s">
        <v>334</v>
      </c>
      <c r="K10" s="354">
        <v>2016</v>
      </c>
      <c r="L10" s="354">
        <v>2017</v>
      </c>
      <c r="M10" s="890"/>
      <c r="N10" s="511"/>
      <c r="O10" s="354" t="s">
        <v>333</v>
      </c>
      <c r="P10" s="354" t="s">
        <v>334</v>
      </c>
      <c r="Q10" s="892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5719236.1199999992</v>
      </c>
      <c r="E12" s="650">
        <v>6062749.227</v>
      </c>
      <c r="F12" s="325">
        <v>0.12879345951525153</v>
      </c>
      <c r="G12" s="325">
        <v>0.12503100349942808</v>
      </c>
      <c r="H12" s="397">
        <v>1.0600627600946122</v>
      </c>
      <c r="I12" s="690">
        <v>152458.01</v>
      </c>
      <c r="J12" s="650">
        <v>233347.26</v>
      </c>
      <c r="K12" s="327">
        <v>2.9025042696221859E-2</v>
      </c>
      <c r="L12" s="327">
        <v>3.7444794896644103E-2</v>
      </c>
      <c r="M12" s="397">
        <v>1.530567400164806</v>
      </c>
      <c r="N12" s="378"/>
      <c r="O12" s="376">
        <v>5871694.129999999</v>
      </c>
      <c r="P12" s="380">
        <v>6296096.4869999997</v>
      </c>
      <c r="Q12" s="529">
        <v>1.0722793707580269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794851.96000000008</v>
      </c>
      <c r="E13" s="650">
        <v>984841.85</v>
      </c>
      <c r="F13" s="325">
        <v>1.7899546649750554E-2</v>
      </c>
      <c r="G13" s="325">
        <v>2.0310219041446958E-2</v>
      </c>
      <c r="H13" s="397">
        <v>1.2390255035667268</v>
      </c>
      <c r="I13" s="690">
        <v>35655.399999999994</v>
      </c>
      <c r="J13" s="650">
        <v>77256.709999999992</v>
      </c>
      <c r="K13" s="327">
        <v>6.7880953408146188E-3</v>
      </c>
      <c r="L13" s="327">
        <v>1.2397238606270814E-2</v>
      </c>
      <c r="M13" s="397">
        <v>2.1667604346045763</v>
      </c>
      <c r="N13" s="378"/>
      <c r="O13" s="376">
        <v>830507.3600000001</v>
      </c>
      <c r="P13" s="380">
        <v>1062098.56</v>
      </c>
      <c r="Q13" s="529">
        <v>1.2788550844389868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6310575.8799999999</v>
      </c>
      <c r="E14" s="650">
        <v>6449896.580000001</v>
      </c>
      <c r="F14" s="325">
        <v>0.14211004442997241</v>
      </c>
      <c r="G14" s="325">
        <v>0.13301507479041397</v>
      </c>
      <c r="H14" s="397">
        <v>1.022077335357229</v>
      </c>
      <c r="I14" s="690">
        <v>256352.74</v>
      </c>
      <c r="J14" s="650">
        <v>265797.67000000004</v>
      </c>
      <c r="K14" s="327">
        <v>4.8804580512322442E-2</v>
      </c>
      <c r="L14" s="327">
        <v>4.2652051012537689E-2</v>
      </c>
      <c r="M14" s="397">
        <v>1.036843491510955</v>
      </c>
      <c r="N14" s="378"/>
      <c r="O14" s="376">
        <v>6566928.6200000001</v>
      </c>
      <c r="P14" s="380">
        <v>6715694.2500000009</v>
      </c>
      <c r="Q14" s="529">
        <v>1.0226537607774395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325">
        <v>0</v>
      </c>
      <c r="G15" s="325">
        <v>0</v>
      </c>
      <c r="H15" s="397" t="s">
        <v>335</v>
      </c>
      <c r="I15" s="690">
        <v>0</v>
      </c>
      <c r="J15" s="650">
        <v>0</v>
      </c>
      <c r="K15" s="327">
        <v>0</v>
      </c>
      <c r="L15" s="327">
        <v>0</v>
      </c>
      <c r="M15" s="397" t="s">
        <v>335</v>
      </c>
      <c r="N15" s="378"/>
      <c r="O15" s="376">
        <v>0</v>
      </c>
      <c r="P15" s="380">
        <v>0</v>
      </c>
      <c r="Q15" s="529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325">
        <v>0</v>
      </c>
      <c r="G16" s="325">
        <v>0</v>
      </c>
      <c r="H16" s="397" t="s">
        <v>335</v>
      </c>
      <c r="I16" s="690">
        <v>0</v>
      </c>
      <c r="J16" s="650">
        <v>0</v>
      </c>
      <c r="K16" s="327">
        <v>0</v>
      </c>
      <c r="L16" s="327">
        <v>0</v>
      </c>
      <c r="M16" s="397" t="s">
        <v>335</v>
      </c>
      <c r="N16" s="378"/>
      <c r="O16" s="376">
        <v>0</v>
      </c>
      <c r="P16" s="380">
        <v>0</v>
      </c>
      <c r="Q16" s="529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0</v>
      </c>
      <c r="E17" s="650">
        <v>0</v>
      </c>
      <c r="F17" s="325">
        <v>0</v>
      </c>
      <c r="G17" s="325">
        <v>0</v>
      </c>
      <c r="H17" s="397" t="s">
        <v>335</v>
      </c>
      <c r="I17" s="690">
        <v>0</v>
      </c>
      <c r="J17" s="650">
        <v>0</v>
      </c>
      <c r="K17" s="327">
        <v>0</v>
      </c>
      <c r="L17" s="327">
        <v>0</v>
      </c>
      <c r="M17" s="397" t="s">
        <v>335</v>
      </c>
      <c r="N17" s="378"/>
      <c r="O17" s="376">
        <v>0</v>
      </c>
      <c r="P17" s="380">
        <v>0</v>
      </c>
      <c r="Q17" s="529" t="s">
        <v>335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1085654.8400000001</v>
      </c>
      <c r="E18" s="650">
        <v>887795.28999999992</v>
      </c>
      <c r="F18" s="325">
        <v>2.4448237448024251E-2</v>
      </c>
      <c r="G18" s="325">
        <v>1.8308845023051086E-2</v>
      </c>
      <c r="H18" s="397">
        <v>0.81775096217504994</v>
      </c>
      <c r="I18" s="690">
        <v>155161.35999999999</v>
      </c>
      <c r="J18" s="650">
        <v>391251.43000000005</v>
      </c>
      <c r="K18" s="327">
        <v>2.9539708007495634E-2</v>
      </c>
      <c r="L18" s="327">
        <v>6.2783379369308681E-2</v>
      </c>
      <c r="M18" s="397">
        <v>2.5215777304349491</v>
      </c>
      <c r="N18" s="378"/>
      <c r="O18" s="376">
        <v>1240816.2000000002</v>
      </c>
      <c r="P18" s="380">
        <v>1279046.72</v>
      </c>
      <c r="Q18" s="529">
        <v>1.0308107840629417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3820592.55</v>
      </c>
      <c r="E19" s="650">
        <v>5079517.9999999991</v>
      </c>
      <c r="F19" s="325">
        <v>8.6037247210681123E-2</v>
      </c>
      <c r="G19" s="325">
        <v>0.10475400005084325</v>
      </c>
      <c r="H19" s="397">
        <v>1.329510523177877</v>
      </c>
      <c r="I19" s="690">
        <v>102916.19</v>
      </c>
      <c r="J19" s="650">
        <v>196171.65999999997</v>
      </c>
      <c r="K19" s="327">
        <v>1.9593242814086847E-2</v>
      </c>
      <c r="L19" s="327">
        <v>3.1479296449567061E-2</v>
      </c>
      <c r="M19" s="397">
        <v>1.9061302211051534</v>
      </c>
      <c r="N19" s="378"/>
      <c r="O19" s="376">
        <v>3923508.7399999998</v>
      </c>
      <c r="P19" s="380">
        <v>5275689.6599999992</v>
      </c>
      <c r="Q19" s="529">
        <v>1.3446356334610841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2739448.2800000003</v>
      </c>
      <c r="E20" s="650">
        <v>2464080.42</v>
      </c>
      <c r="F20" s="325">
        <v>6.1690584851094687E-2</v>
      </c>
      <c r="G20" s="325">
        <v>5.0816294073957782E-2</v>
      </c>
      <c r="H20" s="397">
        <v>0.89948054065835459</v>
      </c>
      <c r="I20" s="690">
        <v>1944357.56</v>
      </c>
      <c r="J20" s="650">
        <v>1992561.42</v>
      </c>
      <c r="K20" s="327">
        <v>0.37016789866089522</v>
      </c>
      <c r="L20" s="327">
        <v>0.31974257461118644</v>
      </c>
      <c r="M20" s="397">
        <v>1.0247916643479915</v>
      </c>
      <c r="N20" s="378"/>
      <c r="O20" s="376">
        <v>4683805.84</v>
      </c>
      <c r="P20" s="380">
        <v>4456641.84</v>
      </c>
      <c r="Q20" s="529">
        <v>0.95150012452266808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22612999.619999997</v>
      </c>
      <c r="E21" s="650">
        <v>23683246.999699999</v>
      </c>
      <c r="F21" s="325">
        <v>0.5092299723196021</v>
      </c>
      <c r="G21" s="325">
        <v>0.48841540819634999</v>
      </c>
      <c r="H21" s="397">
        <v>1.0473288549809829</v>
      </c>
      <c r="I21" s="690">
        <v>2541021.64</v>
      </c>
      <c r="J21" s="650">
        <v>2950315.4099999997</v>
      </c>
      <c r="K21" s="327">
        <v>0.48376114572808399</v>
      </c>
      <c r="L21" s="327">
        <v>0.4734315517904879</v>
      </c>
      <c r="M21" s="397">
        <v>1.1610744920692606</v>
      </c>
      <c r="N21" s="378"/>
      <c r="O21" s="376">
        <v>25154021.259999998</v>
      </c>
      <c r="P21" s="380">
        <v>26633562.409699999</v>
      </c>
      <c r="Q21" s="529">
        <v>1.0588192692693941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24747.119999999999</v>
      </c>
      <c r="E22" s="650">
        <v>9630.5</v>
      </c>
      <c r="F22" s="325">
        <v>5.5728896848537043E-4</v>
      </c>
      <c r="G22" s="325">
        <v>1.9860809578579032E-4</v>
      </c>
      <c r="H22" s="397">
        <v>0.38915639476432007</v>
      </c>
      <c r="I22" s="690">
        <v>0</v>
      </c>
      <c r="J22" s="650">
        <v>0</v>
      </c>
      <c r="K22" s="327">
        <v>0</v>
      </c>
      <c r="L22" s="327">
        <v>0</v>
      </c>
      <c r="M22" s="397" t="s">
        <v>335</v>
      </c>
      <c r="N22" s="378"/>
      <c r="O22" s="376">
        <v>24747.119999999999</v>
      </c>
      <c r="P22" s="380">
        <v>9630.5</v>
      </c>
      <c r="Q22" s="529">
        <v>0.38915639476432007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1180</v>
      </c>
      <c r="E23" s="650">
        <v>1023</v>
      </c>
      <c r="F23" s="325">
        <v>2.6572828790289015E-5</v>
      </c>
      <c r="G23" s="325">
        <v>2.1097147810483723E-5</v>
      </c>
      <c r="H23" s="397">
        <v>0.86694915254237293</v>
      </c>
      <c r="I23" s="690">
        <v>0</v>
      </c>
      <c r="J23" s="650">
        <v>0</v>
      </c>
      <c r="K23" s="327">
        <v>0</v>
      </c>
      <c r="L23" s="327">
        <v>0</v>
      </c>
      <c r="M23" s="397" t="s">
        <v>335</v>
      </c>
      <c r="N23" s="378"/>
      <c r="O23" s="376">
        <v>1180</v>
      </c>
      <c r="P23" s="380">
        <v>1023</v>
      </c>
      <c r="Q23" s="529">
        <v>0.86694915254237293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1000279.4699999999</v>
      </c>
      <c r="E24" s="650">
        <v>1063192.95</v>
      </c>
      <c r="F24" s="325">
        <v>2.2525639914195792E-2</v>
      </c>
      <c r="G24" s="325">
        <v>2.192603989952515E-2</v>
      </c>
      <c r="H24" s="397">
        <v>1.0628959024821334</v>
      </c>
      <c r="I24" s="690">
        <v>64713.990000000005</v>
      </c>
      <c r="J24" s="650">
        <v>115458.35</v>
      </c>
      <c r="K24" s="327">
        <v>1.2320286240079314E-2</v>
      </c>
      <c r="L24" s="327">
        <v>1.8527383757816349E-2</v>
      </c>
      <c r="M24" s="397">
        <v>1.784132766346195</v>
      </c>
      <c r="N24" s="378"/>
      <c r="O24" s="376">
        <v>1064993.46</v>
      </c>
      <c r="P24" s="380">
        <v>1178651.3</v>
      </c>
      <c r="Q24" s="529">
        <v>1.1067216318868287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54217.639999999956</v>
      </c>
      <c r="E25" s="650">
        <v>1316983.1599999997</v>
      </c>
      <c r="F25" s="325">
        <v>1.2209458179097661E-3</v>
      </c>
      <c r="G25" s="325">
        <v>2.715991045008595E-2</v>
      </c>
      <c r="H25" s="398">
        <v>24.2906766137368</v>
      </c>
      <c r="I25" s="690">
        <v>0</v>
      </c>
      <c r="J25" s="650">
        <v>0</v>
      </c>
      <c r="K25" s="327">
        <v>0</v>
      </c>
      <c r="L25" s="327">
        <v>0</v>
      </c>
      <c r="M25" s="397" t="s">
        <v>335</v>
      </c>
      <c r="N25" s="378"/>
      <c r="O25" s="376">
        <v>54217.639999999956</v>
      </c>
      <c r="P25" s="380">
        <v>1316983.1599999997</v>
      </c>
      <c r="Q25" s="530">
        <v>24.2906766137368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74484.75</v>
      </c>
      <c r="E26" s="650">
        <v>94474.700000000012</v>
      </c>
      <c r="F26" s="325">
        <v>1.6773478891843048E-3</v>
      </c>
      <c r="G26" s="325">
        <v>1.9483350051330468E-3</v>
      </c>
      <c r="H26" s="397">
        <v>1.2683764126213757</v>
      </c>
      <c r="I26" s="690">
        <v>0</v>
      </c>
      <c r="J26" s="650">
        <v>0</v>
      </c>
      <c r="K26" s="327">
        <v>0</v>
      </c>
      <c r="L26" s="327">
        <v>0</v>
      </c>
      <c r="M26" s="397" t="s">
        <v>335</v>
      </c>
      <c r="N26" s="378"/>
      <c r="O26" s="376">
        <v>74484.75</v>
      </c>
      <c r="P26" s="380">
        <v>94474.700000000012</v>
      </c>
      <c r="Q26" s="529">
        <v>1.2683764126213757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162928.1</v>
      </c>
      <c r="E27" s="650">
        <v>341486.21</v>
      </c>
      <c r="F27" s="325">
        <v>3.6690343274805829E-3</v>
      </c>
      <c r="G27" s="325">
        <v>7.0424096262090763E-3</v>
      </c>
      <c r="H27" s="397">
        <v>2.0959319478960352</v>
      </c>
      <c r="I27" s="690">
        <v>0</v>
      </c>
      <c r="J27" s="650">
        <v>9497.7000000000007</v>
      </c>
      <c r="K27" s="327">
        <v>0</v>
      </c>
      <c r="L27" s="327">
        <v>1.5240780135573769E-3</v>
      </c>
      <c r="M27" s="397" t="s">
        <v>335</v>
      </c>
      <c r="N27" s="378"/>
      <c r="O27" s="376">
        <v>162928.1</v>
      </c>
      <c r="P27" s="380">
        <v>350983.91000000003</v>
      </c>
      <c r="Q27" s="529">
        <v>2.1542257597062755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352</v>
      </c>
      <c r="E28" s="650">
        <v>408</v>
      </c>
      <c r="F28" s="325">
        <v>7.9268099442218088E-6</v>
      </c>
      <c r="G28" s="325">
        <v>8.4141117367325114E-6</v>
      </c>
      <c r="H28" s="397">
        <v>1.1590909090909092</v>
      </c>
      <c r="I28" s="690">
        <v>0</v>
      </c>
      <c r="J28" s="650">
        <v>0</v>
      </c>
      <c r="K28" s="327">
        <v>0</v>
      </c>
      <c r="L28" s="327">
        <v>0</v>
      </c>
      <c r="M28" s="397" t="s">
        <v>335</v>
      </c>
      <c r="N28" s="378"/>
      <c r="O28" s="376">
        <v>352</v>
      </c>
      <c r="P28" s="380">
        <v>408</v>
      </c>
      <c r="Q28" s="529">
        <v>1.1590909090909092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4713.7700000000004</v>
      </c>
      <c r="E29" s="650">
        <v>50640.06</v>
      </c>
      <c r="F29" s="325">
        <v>1.0615101963288192E-4</v>
      </c>
      <c r="G29" s="325">
        <v>1.0443409882226436E-3</v>
      </c>
      <c r="H29" s="397">
        <v>10.743006128852276</v>
      </c>
      <c r="I29" s="690">
        <v>0</v>
      </c>
      <c r="J29" s="650">
        <v>110</v>
      </c>
      <c r="K29" s="327">
        <v>0</v>
      </c>
      <c r="L29" s="327">
        <v>1.7651492623615343E-5</v>
      </c>
      <c r="M29" s="397" t="s">
        <v>335</v>
      </c>
      <c r="N29" s="378"/>
      <c r="O29" s="376">
        <v>4713.7700000000004</v>
      </c>
      <c r="P29" s="380">
        <v>50750.06</v>
      </c>
      <c r="Q29" s="529">
        <v>10.766342014990123</v>
      </c>
    </row>
    <row r="30" spans="1:28" s="266" customFormat="1" ht="19.149999999999999" customHeight="1" x14ac:dyDescent="0.25">
      <c r="A30" s="275"/>
      <c r="B30" s="894" t="s">
        <v>224</v>
      </c>
      <c r="C30" s="894"/>
      <c r="D30" s="650">
        <v>44406262.100000001</v>
      </c>
      <c r="E30" s="651">
        <v>48489966.946699999</v>
      </c>
      <c r="F30" s="895"/>
      <c r="G30" s="895"/>
      <c r="H30" s="399">
        <v>1.0919623641707055</v>
      </c>
      <c r="I30" s="377">
        <v>5252636.8900000006</v>
      </c>
      <c r="J30" s="389">
        <v>6231767.6099999994</v>
      </c>
      <c r="K30" s="897"/>
      <c r="L30" s="898"/>
      <c r="M30" s="399">
        <v>1.1864074636234752</v>
      </c>
      <c r="N30" s="387"/>
      <c r="O30" s="386">
        <v>49658898.989999995</v>
      </c>
      <c r="P30" s="389">
        <v>54721734.556699991</v>
      </c>
      <c r="Q30" s="531">
        <v>1.1019522315168429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13389037.230000015</v>
      </c>
      <c r="E32" s="650">
        <v>13835506.004005335</v>
      </c>
      <c r="F32" s="325">
        <v>0.93210485262816878</v>
      </c>
      <c r="G32" s="325">
        <v>0.93035660431761236</v>
      </c>
      <c r="H32" s="397">
        <v>1.0333458460332714</v>
      </c>
      <c r="I32" s="690">
        <v>173671.90000000002</v>
      </c>
      <c r="J32" s="650">
        <v>427905.99</v>
      </c>
      <c r="K32" s="327">
        <v>0.72139158307603213</v>
      </c>
      <c r="L32" s="327">
        <v>0.94663294851107826</v>
      </c>
      <c r="M32" s="397">
        <v>2.4638757910750093</v>
      </c>
      <c r="N32" s="391"/>
      <c r="O32" s="376">
        <v>13562709.130000016</v>
      </c>
      <c r="P32" s="380">
        <v>14263411.994005335</v>
      </c>
      <c r="Q32" s="530">
        <v>1.0516639306564055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24012.550000000003</v>
      </c>
      <c r="E33" s="650">
        <v>39258.659999999996</v>
      </c>
      <c r="F33" s="325">
        <v>1.6716821377437091E-3</v>
      </c>
      <c r="G33" s="325">
        <v>2.6399145500775995E-3</v>
      </c>
      <c r="H33" s="397">
        <v>1.6349225717385281</v>
      </c>
      <c r="I33" s="690">
        <v>51111.42</v>
      </c>
      <c r="J33" s="650">
        <v>1405.24</v>
      </c>
      <c r="K33" s="327">
        <v>0.21230462836569394</v>
      </c>
      <c r="L33" s="327">
        <v>3.1087353663025556E-3</v>
      </c>
      <c r="M33" s="397">
        <v>2.7493659929620426E-2</v>
      </c>
      <c r="N33" s="391"/>
      <c r="O33" s="376">
        <v>75123.97</v>
      </c>
      <c r="P33" s="380">
        <v>40663.899999999994</v>
      </c>
      <c r="Q33" s="530">
        <v>0.54129061603107498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951253.96999999799</v>
      </c>
      <c r="E34" s="650">
        <v>996421.22299468203</v>
      </c>
      <c r="F34" s="325">
        <v>6.6223465234087453E-2</v>
      </c>
      <c r="G34" s="325">
        <v>6.7003481132310111E-2</v>
      </c>
      <c r="H34" s="397">
        <v>1.047481802356824</v>
      </c>
      <c r="I34" s="690">
        <v>4696.32</v>
      </c>
      <c r="J34" s="650">
        <v>7478.7</v>
      </c>
      <c r="K34" s="327">
        <v>1.9507391347890077E-2</v>
      </c>
      <c r="L34" s="327">
        <v>1.6544717759220434E-2</v>
      </c>
      <c r="M34" s="397">
        <v>1.5924596279640229</v>
      </c>
      <c r="N34" s="391"/>
      <c r="O34" s="376">
        <v>955950.28999999794</v>
      </c>
      <c r="P34" s="380">
        <v>1003899.922994682</v>
      </c>
      <c r="Q34" s="530">
        <v>1.0501591280386391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335</v>
      </c>
      <c r="I35" s="690">
        <v>11266.029999999999</v>
      </c>
      <c r="J35" s="650">
        <v>15239.539999999999</v>
      </c>
      <c r="K35" s="327">
        <v>4.679639721038388E-2</v>
      </c>
      <c r="L35" s="327">
        <v>3.3713598363398739E-2</v>
      </c>
      <c r="M35" s="397">
        <v>1.3526983329531344</v>
      </c>
      <c r="N35" s="391"/>
      <c r="O35" s="376">
        <v>11266.029999999999</v>
      </c>
      <c r="P35" s="380">
        <v>15239.539999999999</v>
      </c>
      <c r="Q35" s="530">
        <v>1.3526983329531344</v>
      </c>
    </row>
    <row r="36" spans="1:17" s="266" customFormat="1" ht="19.149999999999999" customHeight="1" x14ac:dyDescent="0.25">
      <c r="A36" s="275"/>
      <c r="B36" s="894" t="s">
        <v>225</v>
      </c>
      <c r="C36" s="894"/>
      <c r="D36" s="377">
        <v>14364303.750000015</v>
      </c>
      <c r="E36" s="389">
        <v>14871185.887000017</v>
      </c>
      <c r="F36" s="895"/>
      <c r="G36" s="895"/>
      <c r="H36" s="399">
        <v>1.0352876231122585</v>
      </c>
      <c r="I36" s="377">
        <v>240745.67</v>
      </c>
      <c r="J36" s="389">
        <v>452029.47</v>
      </c>
      <c r="K36" s="897"/>
      <c r="L36" s="898"/>
      <c r="M36" s="399">
        <v>1.8776224303431914</v>
      </c>
      <c r="N36" s="395"/>
      <c r="O36" s="386">
        <v>14605049.420000013</v>
      </c>
      <c r="P36" s="389">
        <v>15323215.357000018</v>
      </c>
      <c r="Q36" s="531">
        <v>1.0491724414171824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896" t="s">
        <v>198</v>
      </c>
      <c r="C38" s="896"/>
      <c r="D38" s="650">
        <v>58770565.850000016</v>
      </c>
      <c r="E38" s="389">
        <v>63361152.833700016</v>
      </c>
      <c r="F38" s="895"/>
      <c r="G38" s="895"/>
      <c r="H38" s="399">
        <v>1.0781103077247298</v>
      </c>
      <c r="I38" s="650">
        <v>5493382.5600000005</v>
      </c>
      <c r="J38" s="389">
        <v>6683797.0799999991</v>
      </c>
      <c r="K38" s="897"/>
      <c r="L38" s="898"/>
      <c r="M38" s="399">
        <v>1.2166997304480462</v>
      </c>
      <c r="N38" s="395"/>
      <c r="O38" s="386">
        <v>64263948.410000011</v>
      </c>
      <c r="P38" s="389">
        <v>70044949.913700014</v>
      </c>
      <c r="Q38" s="531">
        <v>1.0899571477746368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1"/>
      <c r="G39" s="841"/>
      <c r="H39" s="842"/>
      <c r="I39" s="713"/>
      <c r="J39" s="714"/>
      <c r="K39" s="843"/>
      <c r="L39" s="843"/>
      <c r="M39" s="842"/>
      <c r="N39" s="713"/>
      <c r="O39" s="714"/>
      <c r="P39" s="714"/>
      <c r="Q39" s="844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901" t="s">
        <v>194</v>
      </c>
      <c r="C41" s="904" t="s">
        <v>191</v>
      </c>
      <c r="D41" s="907" t="s">
        <v>327</v>
      </c>
      <c r="E41" s="908"/>
      <c r="F41" s="908"/>
      <c r="G41" s="908"/>
      <c r="H41" s="909"/>
      <c r="I41" s="907"/>
      <c r="J41" s="908"/>
      <c r="K41" s="908"/>
      <c r="L41" s="908"/>
      <c r="M41" s="908"/>
      <c r="N41" s="814"/>
      <c r="O41" s="910" t="s">
        <v>81</v>
      </c>
      <c r="P41" s="911"/>
      <c r="Q41" s="912"/>
    </row>
    <row r="42" spans="1:17" s="266" customFormat="1" ht="19.149999999999999" customHeight="1" x14ac:dyDescent="0.25">
      <c r="A42" s="275"/>
      <c r="B42" s="902"/>
      <c r="C42" s="905"/>
      <c r="D42" s="913" t="s">
        <v>162</v>
      </c>
      <c r="E42" s="913"/>
      <c r="F42" s="913" t="s">
        <v>190</v>
      </c>
      <c r="G42" s="913"/>
      <c r="H42" s="913" t="s">
        <v>332</v>
      </c>
      <c r="I42" s="913" t="s">
        <v>162</v>
      </c>
      <c r="J42" s="913"/>
      <c r="K42" s="913" t="s">
        <v>190</v>
      </c>
      <c r="L42" s="913"/>
      <c r="M42" s="913" t="s">
        <v>332</v>
      </c>
      <c r="N42" s="815"/>
      <c r="O42" s="914" t="s">
        <v>239</v>
      </c>
      <c r="P42" s="915"/>
      <c r="Q42" s="916" t="s">
        <v>332</v>
      </c>
    </row>
    <row r="43" spans="1:17" s="266" customFormat="1" ht="19.149999999999999" customHeight="1" x14ac:dyDescent="0.25">
      <c r="A43" s="275"/>
      <c r="B43" s="903"/>
      <c r="C43" s="906"/>
      <c r="D43" s="816" t="s">
        <v>333</v>
      </c>
      <c r="E43" s="816" t="s">
        <v>334</v>
      </c>
      <c r="F43" s="816">
        <v>2016</v>
      </c>
      <c r="G43" s="816">
        <v>2017</v>
      </c>
      <c r="H43" s="913"/>
      <c r="I43" s="816" t="s">
        <v>333</v>
      </c>
      <c r="J43" s="816" t="s">
        <v>334</v>
      </c>
      <c r="K43" s="816">
        <v>2016</v>
      </c>
      <c r="L43" s="816">
        <v>2017</v>
      </c>
      <c r="M43" s="913"/>
      <c r="N43" s="817"/>
      <c r="O43" s="816" t="s">
        <v>333</v>
      </c>
      <c r="P43" s="816" t="s">
        <v>334</v>
      </c>
      <c r="Q43" s="917"/>
    </row>
    <row r="44" spans="1:17" s="266" customFormat="1" ht="6" customHeight="1" x14ac:dyDescent="0.25">
      <c r="A44" s="275"/>
      <c r="B44" s="818"/>
      <c r="C44" s="819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7"/>
      <c r="O44" s="816"/>
      <c r="P44" s="816"/>
      <c r="Q44" s="820"/>
    </row>
    <row r="45" spans="1:17" s="266" customFormat="1" ht="16.350000000000001" customHeight="1" x14ac:dyDescent="0.25">
      <c r="A45" s="275"/>
      <c r="B45" s="821" t="s">
        <v>181</v>
      </c>
      <c r="C45" s="812" t="s">
        <v>5</v>
      </c>
      <c r="D45" s="690">
        <v>519164.1100000001</v>
      </c>
      <c r="E45" s="650">
        <v>540354.19000000006</v>
      </c>
      <c r="F45" s="325">
        <v>1.1691236448383709E-2</v>
      </c>
      <c r="G45" s="325">
        <v>1.1143628755077427E-2</v>
      </c>
      <c r="H45" s="397">
        <v>1.0408157644025122</v>
      </c>
      <c r="I45" s="850"/>
      <c r="J45" s="851"/>
      <c r="K45" s="852"/>
      <c r="L45" s="852"/>
      <c r="M45" s="853"/>
      <c r="N45" s="823"/>
      <c r="O45" s="824">
        <v>519164.1100000001</v>
      </c>
      <c r="P45" s="825">
        <v>540354.19000000006</v>
      </c>
      <c r="Q45" s="826">
        <v>1.0408157644025122</v>
      </c>
    </row>
    <row r="46" spans="1:17" s="266" customFormat="1" ht="16.350000000000001" customHeight="1" x14ac:dyDescent="0.25">
      <c r="A46" s="275"/>
      <c r="B46" s="821" t="s">
        <v>182</v>
      </c>
      <c r="C46" s="813" t="s">
        <v>7</v>
      </c>
      <c r="D46" s="690">
        <v>38483.11</v>
      </c>
      <c r="E46" s="650">
        <v>54161.649999999994</v>
      </c>
      <c r="F46" s="325">
        <v>8.6661448588801616E-4</v>
      </c>
      <c r="G46" s="325">
        <v>1.1169661150632313E-3</v>
      </c>
      <c r="H46" s="397">
        <v>1.407413538043053</v>
      </c>
      <c r="I46" s="854"/>
      <c r="J46" s="845"/>
      <c r="K46" s="855"/>
      <c r="L46" s="855"/>
      <c r="M46" s="856"/>
      <c r="N46" s="823"/>
      <c r="O46" s="824">
        <v>38483.11</v>
      </c>
      <c r="P46" s="825">
        <v>54161.649999999994</v>
      </c>
      <c r="Q46" s="826">
        <v>1.407413538043053</v>
      </c>
    </row>
    <row r="47" spans="1:17" s="266" customFormat="1" ht="16.350000000000001" customHeight="1" x14ac:dyDescent="0.25">
      <c r="A47" s="275"/>
      <c r="B47" s="827" t="s">
        <v>183</v>
      </c>
      <c r="C47" s="813" t="s">
        <v>9</v>
      </c>
      <c r="D47" s="690">
        <v>550350.54000000015</v>
      </c>
      <c r="E47" s="650">
        <v>614110.35</v>
      </c>
      <c r="F47" s="325">
        <v>1.2393534469545008E-2</v>
      </c>
      <c r="G47" s="325">
        <v>1.2664688979372328E-2</v>
      </c>
      <c r="H47" s="397">
        <v>1.1158530888331641</v>
      </c>
      <c r="I47" s="854"/>
      <c r="J47" s="845"/>
      <c r="K47" s="855"/>
      <c r="L47" s="855"/>
      <c r="M47" s="856"/>
      <c r="N47" s="823"/>
      <c r="O47" s="824">
        <v>550350.54000000015</v>
      </c>
      <c r="P47" s="825">
        <v>614110.35</v>
      </c>
      <c r="Q47" s="826">
        <v>1.1158530888331641</v>
      </c>
    </row>
    <row r="48" spans="1:17" s="266" customFormat="1" ht="16.350000000000001" customHeight="1" x14ac:dyDescent="0.25">
      <c r="A48" s="275"/>
      <c r="B48" s="827" t="s">
        <v>184</v>
      </c>
      <c r="C48" s="813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335</v>
      </c>
      <c r="I48" s="854"/>
      <c r="J48" s="845"/>
      <c r="K48" s="855"/>
      <c r="L48" s="855"/>
      <c r="M48" s="856"/>
      <c r="N48" s="823"/>
      <c r="O48" s="824">
        <v>0</v>
      </c>
      <c r="P48" s="825">
        <v>0</v>
      </c>
      <c r="Q48" s="826" t="s">
        <v>335</v>
      </c>
    </row>
    <row r="49" spans="1:17" s="266" customFormat="1" ht="16.350000000000001" customHeight="1" x14ac:dyDescent="0.25">
      <c r="A49" s="275"/>
      <c r="B49" s="821" t="s">
        <v>185</v>
      </c>
      <c r="C49" s="813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335</v>
      </c>
      <c r="I49" s="854"/>
      <c r="J49" s="845"/>
      <c r="K49" s="855"/>
      <c r="L49" s="855"/>
      <c r="M49" s="856"/>
      <c r="N49" s="823"/>
      <c r="O49" s="824">
        <v>0</v>
      </c>
      <c r="P49" s="825">
        <v>0</v>
      </c>
      <c r="Q49" s="826" t="s">
        <v>335</v>
      </c>
    </row>
    <row r="50" spans="1:17" s="266" customFormat="1" ht="16.350000000000001" customHeight="1" x14ac:dyDescent="0.25">
      <c r="A50" s="275"/>
      <c r="B50" s="827" t="s">
        <v>186</v>
      </c>
      <c r="C50" s="813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335</v>
      </c>
      <c r="I50" s="854"/>
      <c r="J50" s="845"/>
      <c r="K50" s="855"/>
      <c r="L50" s="855"/>
      <c r="M50" s="856"/>
      <c r="N50" s="823"/>
      <c r="O50" s="824">
        <v>0</v>
      </c>
      <c r="P50" s="825">
        <v>0</v>
      </c>
      <c r="Q50" s="826" t="s">
        <v>335</v>
      </c>
    </row>
    <row r="51" spans="1:17" s="266" customFormat="1" ht="16.350000000000001" customHeight="1" x14ac:dyDescent="0.25">
      <c r="A51" s="275"/>
      <c r="B51" s="827" t="s">
        <v>187</v>
      </c>
      <c r="C51" s="813" t="s">
        <v>17</v>
      </c>
      <c r="D51" s="690">
        <v>10874.84</v>
      </c>
      <c r="E51" s="650">
        <v>5749.6</v>
      </c>
      <c r="F51" s="325">
        <v>2.4489428935744626E-4</v>
      </c>
      <c r="G51" s="325">
        <v>1.1857298245469914E-4</v>
      </c>
      <c r="H51" s="397">
        <v>0.5287066292469591</v>
      </c>
      <c r="I51" s="854"/>
      <c r="J51" s="845"/>
      <c r="K51" s="855"/>
      <c r="L51" s="855"/>
      <c r="M51" s="856"/>
      <c r="N51" s="823"/>
      <c r="O51" s="824">
        <v>10874.84</v>
      </c>
      <c r="P51" s="825">
        <v>5749.6</v>
      </c>
      <c r="Q51" s="826">
        <v>0.5287066292469591</v>
      </c>
    </row>
    <row r="52" spans="1:17" s="266" customFormat="1" ht="16.350000000000001" customHeight="1" x14ac:dyDescent="0.25">
      <c r="A52" s="275"/>
      <c r="B52" s="821" t="s">
        <v>188</v>
      </c>
      <c r="C52" s="813" t="s">
        <v>19</v>
      </c>
      <c r="D52" s="690">
        <v>278286.11</v>
      </c>
      <c r="E52" s="650">
        <v>373287.33999999997</v>
      </c>
      <c r="F52" s="325">
        <v>6.2668213184284196E-3</v>
      </c>
      <c r="G52" s="325">
        <v>7.6982386977148508E-3</v>
      </c>
      <c r="H52" s="397">
        <v>1.3413797045062723</v>
      </c>
      <c r="I52" s="854"/>
      <c r="J52" s="845"/>
      <c r="K52" s="855"/>
      <c r="L52" s="855"/>
      <c r="M52" s="856"/>
      <c r="N52" s="823"/>
      <c r="O52" s="824">
        <v>278286.11</v>
      </c>
      <c r="P52" s="825">
        <v>373287.33999999997</v>
      </c>
      <c r="Q52" s="826">
        <v>1.3413797045062723</v>
      </c>
    </row>
    <row r="53" spans="1:17" s="266" customFormat="1" ht="16.350000000000001" customHeight="1" x14ac:dyDescent="0.25">
      <c r="A53" s="275"/>
      <c r="B53" s="827" t="s">
        <v>189</v>
      </c>
      <c r="C53" s="813" t="s">
        <v>21</v>
      </c>
      <c r="D53" s="690">
        <v>174613.47000000003</v>
      </c>
      <c r="E53" s="650">
        <v>255799.52</v>
      </c>
      <c r="F53" s="325">
        <v>3.9321812227019219E-3</v>
      </c>
      <c r="G53" s="325">
        <v>5.2753081948101535E-3</v>
      </c>
      <c r="H53" s="397">
        <v>1.4649472345976513</v>
      </c>
      <c r="I53" s="854"/>
      <c r="J53" s="845"/>
      <c r="K53" s="855"/>
      <c r="L53" s="855"/>
      <c r="M53" s="856"/>
      <c r="N53" s="823"/>
      <c r="O53" s="824">
        <v>174613.47000000003</v>
      </c>
      <c r="P53" s="825">
        <v>255799.52</v>
      </c>
      <c r="Q53" s="826">
        <v>1.4649472345976513</v>
      </c>
    </row>
    <row r="54" spans="1:17" s="266" customFormat="1" ht="16.350000000000001" customHeight="1" x14ac:dyDescent="0.25">
      <c r="A54" s="275"/>
      <c r="B54" s="827" t="s">
        <v>199</v>
      </c>
      <c r="C54" s="813" t="s">
        <v>23</v>
      </c>
      <c r="D54" s="690">
        <v>2434166.8000000007</v>
      </c>
      <c r="E54" s="650">
        <v>2201147.6600299999</v>
      </c>
      <c r="F54" s="325">
        <v>5.4815845443564153E-2</v>
      </c>
      <c r="G54" s="325">
        <v>4.539387833465619E-2</v>
      </c>
      <c r="H54" s="397">
        <v>0.9042714985801299</v>
      </c>
      <c r="I54" s="854"/>
      <c r="J54" s="845"/>
      <c r="K54" s="855"/>
      <c r="L54" s="855"/>
      <c r="M54" s="856"/>
      <c r="N54" s="823"/>
      <c r="O54" s="824">
        <v>2434166.8000000007</v>
      </c>
      <c r="P54" s="825">
        <v>2201147.6600299999</v>
      </c>
      <c r="Q54" s="826">
        <v>0.9042714985801299</v>
      </c>
    </row>
    <row r="55" spans="1:17" s="266" customFormat="1" ht="16.350000000000001" customHeight="1" x14ac:dyDescent="0.25">
      <c r="A55" s="275"/>
      <c r="B55" s="821" t="s">
        <v>200</v>
      </c>
      <c r="C55" s="813" t="s">
        <v>25</v>
      </c>
      <c r="D55" s="690">
        <v>0</v>
      </c>
      <c r="E55" s="650">
        <v>0</v>
      </c>
      <c r="F55" s="325">
        <v>0</v>
      </c>
      <c r="G55" s="325">
        <v>0</v>
      </c>
      <c r="H55" s="397" t="s">
        <v>335</v>
      </c>
      <c r="I55" s="854"/>
      <c r="J55" s="845"/>
      <c r="K55" s="855"/>
      <c r="L55" s="855"/>
      <c r="M55" s="856"/>
      <c r="N55" s="823"/>
      <c r="O55" s="824">
        <v>0</v>
      </c>
      <c r="P55" s="825">
        <v>0</v>
      </c>
      <c r="Q55" s="826" t="s">
        <v>335</v>
      </c>
    </row>
    <row r="56" spans="1:17" s="266" customFormat="1" ht="16.350000000000001" customHeight="1" x14ac:dyDescent="0.25">
      <c r="A56" s="275"/>
      <c r="B56" s="827" t="s">
        <v>201</v>
      </c>
      <c r="C56" s="813" t="s">
        <v>27</v>
      </c>
      <c r="D56" s="690">
        <v>0</v>
      </c>
      <c r="E56" s="650">
        <v>0</v>
      </c>
      <c r="F56" s="325">
        <v>0</v>
      </c>
      <c r="G56" s="325">
        <v>0</v>
      </c>
      <c r="H56" s="397" t="s">
        <v>335</v>
      </c>
      <c r="I56" s="854"/>
      <c r="J56" s="845"/>
      <c r="K56" s="855"/>
      <c r="L56" s="855"/>
      <c r="M56" s="856"/>
      <c r="N56" s="823"/>
      <c r="O56" s="824">
        <v>0</v>
      </c>
      <c r="P56" s="825">
        <v>0</v>
      </c>
      <c r="Q56" s="826" t="s">
        <v>335</v>
      </c>
    </row>
    <row r="57" spans="1:17" s="266" customFormat="1" ht="16.350000000000001" customHeight="1" x14ac:dyDescent="0.25">
      <c r="A57" s="275"/>
      <c r="B57" s="827" t="s">
        <v>202</v>
      </c>
      <c r="C57" s="813" t="s">
        <v>115</v>
      </c>
      <c r="D57" s="690">
        <v>59702.71</v>
      </c>
      <c r="E57" s="650">
        <v>54317.03</v>
      </c>
      <c r="F57" s="325">
        <v>1.3444660094459966E-3</v>
      </c>
      <c r="G57" s="325">
        <v>1.1201704892829705E-3</v>
      </c>
      <c r="H57" s="397">
        <v>0.90979169957276651</v>
      </c>
      <c r="I57" s="854"/>
      <c r="J57" s="845"/>
      <c r="K57" s="855"/>
      <c r="L57" s="855"/>
      <c r="M57" s="856"/>
      <c r="N57" s="823"/>
      <c r="O57" s="824">
        <v>59702.71</v>
      </c>
      <c r="P57" s="825">
        <v>54317.03</v>
      </c>
      <c r="Q57" s="826">
        <v>0.90979169957276651</v>
      </c>
    </row>
    <row r="58" spans="1:17" s="266" customFormat="1" ht="16.350000000000001" customHeight="1" x14ac:dyDescent="0.25">
      <c r="A58" s="275"/>
      <c r="B58" s="821" t="s">
        <v>203</v>
      </c>
      <c r="C58" s="828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335</v>
      </c>
      <c r="I58" s="854"/>
      <c r="J58" s="845"/>
      <c r="K58" s="855"/>
      <c r="L58" s="855"/>
      <c r="M58" s="856"/>
      <c r="N58" s="823"/>
      <c r="O58" s="824">
        <v>0</v>
      </c>
      <c r="P58" s="825">
        <v>0</v>
      </c>
      <c r="Q58" s="829" t="s">
        <v>335</v>
      </c>
    </row>
    <row r="59" spans="1:17" s="266" customFormat="1" ht="16.350000000000001" customHeight="1" x14ac:dyDescent="0.25">
      <c r="A59" s="275"/>
      <c r="B59" s="821" t="s">
        <v>204</v>
      </c>
      <c r="C59" s="828" t="s">
        <v>116</v>
      </c>
      <c r="D59" s="690">
        <v>3493.06</v>
      </c>
      <c r="E59" s="650">
        <v>1588.3600000000001</v>
      </c>
      <c r="F59" s="325">
        <v>7.8661428249327924E-5</v>
      </c>
      <c r="G59" s="325">
        <v>3.2756466956265819E-5</v>
      </c>
      <c r="H59" s="397">
        <v>0.45471878524846415</v>
      </c>
      <c r="I59" s="854"/>
      <c r="J59" s="845"/>
      <c r="K59" s="855"/>
      <c r="L59" s="855"/>
      <c r="M59" s="856"/>
      <c r="N59" s="823"/>
      <c r="O59" s="824">
        <v>3493.06</v>
      </c>
      <c r="P59" s="825">
        <v>1588.3600000000001</v>
      </c>
      <c r="Q59" s="826">
        <v>0.45471878524846415</v>
      </c>
    </row>
    <row r="60" spans="1:17" s="266" customFormat="1" ht="16.350000000000001" customHeight="1" x14ac:dyDescent="0.25">
      <c r="A60" s="275"/>
      <c r="B60" s="827" t="s">
        <v>205</v>
      </c>
      <c r="C60" s="828" t="s">
        <v>196</v>
      </c>
      <c r="D60" s="690">
        <v>1240</v>
      </c>
      <c r="E60" s="650">
        <v>1331</v>
      </c>
      <c r="F60" s="325">
        <v>2.7923989576235913E-5</v>
      </c>
      <c r="G60" s="325">
        <v>2.7448977258801405E-5</v>
      </c>
      <c r="H60" s="397">
        <v>1.0733870967741936</v>
      </c>
      <c r="I60" s="854"/>
      <c r="J60" s="845"/>
      <c r="K60" s="855"/>
      <c r="L60" s="855"/>
      <c r="M60" s="856"/>
      <c r="N60" s="823"/>
      <c r="O60" s="824">
        <v>1240</v>
      </c>
      <c r="P60" s="825">
        <v>1331</v>
      </c>
      <c r="Q60" s="826">
        <v>1.0733870967741936</v>
      </c>
    </row>
    <row r="61" spans="1:17" s="266" customFormat="1" ht="16.350000000000001" customHeight="1" x14ac:dyDescent="0.25">
      <c r="A61" s="275"/>
      <c r="B61" s="827" t="s">
        <v>206</v>
      </c>
      <c r="C61" s="828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335</v>
      </c>
      <c r="I61" s="854"/>
      <c r="J61" s="845"/>
      <c r="K61" s="855"/>
      <c r="L61" s="855"/>
      <c r="M61" s="856"/>
      <c r="N61" s="823"/>
      <c r="O61" s="824">
        <v>0</v>
      </c>
      <c r="P61" s="825">
        <v>0</v>
      </c>
      <c r="Q61" s="826" t="s">
        <v>335</v>
      </c>
    </row>
    <row r="62" spans="1:17" s="266" customFormat="1" ht="16.350000000000001" customHeight="1" x14ac:dyDescent="0.25">
      <c r="A62" s="275"/>
      <c r="B62" s="821" t="s">
        <v>207</v>
      </c>
      <c r="C62" s="828" t="s">
        <v>39</v>
      </c>
      <c r="D62" s="690">
        <v>0</v>
      </c>
      <c r="E62" s="650">
        <v>7530</v>
      </c>
      <c r="F62" s="325">
        <v>0</v>
      </c>
      <c r="G62" s="325">
        <v>1.5528985631763678E-4</v>
      </c>
      <c r="H62" s="397" t="s">
        <v>335</v>
      </c>
      <c r="I62" s="854"/>
      <c r="J62" s="845"/>
      <c r="K62" s="855"/>
      <c r="L62" s="855"/>
      <c r="M62" s="856"/>
      <c r="N62" s="823"/>
      <c r="O62" s="824">
        <v>0</v>
      </c>
      <c r="P62" s="825">
        <v>7530</v>
      </c>
      <c r="Q62" s="826" t="s">
        <v>335</v>
      </c>
    </row>
    <row r="63" spans="1:17" s="266" customFormat="1" ht="19.149999999999999" customHeight="1" x14ac:dyDescent="0.25">
      <c r="A63" s="275"/>
      <c r="B63" s="921" t="s">
        <v>224</v>
      </c>
      <c r="C63" s="921"/>
      <c r="D63" s="822">
        <v>4070374.7500000014</v>
      </c>
      <c r="E63" s="830">
        <v>4109376.7000299995</v>
      </c>
      <c r="F63" s="919"/>
      <c r="G63" s="919"/>
      <c r="H63" s="399">
        <v>1.0095819064399409</v>
      </c>
      <c r="I63" s="857"/>
      <c r="J63" s="858"/>
      <c r="K63" s="922"/>
      <c r="L63" s="922"/>
      <c r="M63" s="859" t="s">
        <v>335</v>
      </c>
      <c r="N63" s="831"/>
      <c r="O63" s="832">
        <v>4070374.7500000014</v>
      </c>
      <c r="P63" s="830">
        <v>4109376.7000299995</v>
      </c>
      <c r="Q63" s="833">
        <v>1.0095819064399409</v>
      </c>
    </row>
    <row r="64" spans="1:17" s="266" customFormat="1" ht="6" customHeight="1" x14ac:dyDescent="0.25">
      <c r="A64" s="275"/>
      <c r="B64" s="834"/>
      <c r="C64" s="834"/>
      <c r="D64" s="835"/>
      <c r="E64" s="836"/>
      <c r="F64" s="835"/>
      <c r="G64" s="835"/>
      <c r="H64" s="837"/>
      <c r="I64" s="845"/>
      <c r="J64" s="846"/>
      <c r="K64" s="846"/>
      <c r="L64" s="846"/>
      <c r="M64" s="847"/>
      <c r="N64" s="835"/>
      <c r="O64" s="836"/>
      <c r="P64" s="836"/>
      <c r="Q64" s="838"/>
    </row>
    <row r="65" spans="1:17" s="266" customFormat="1" ht="16.350000000000001" customHeight="1" x14ac:dyDescent="0.25">
      <c r="A65" s="275"/>
      <c r="B65" s="839" t="s">
        <v>103</v>
      </c>
      <c r="C65" s="328" t="s">
        <v>41</v>
      </c>
      <c r="D65" s="690">
        <v>1885644.4759999975</v>
      </c>
      <c r="E65" s="650">
        <v>1872180.5959999964</v>
      </c>
      <c r="F65" s="325">
        <v>0.13127294638279949</v>
      </c>
      <c r="G65" s="325">
        <v>0.12589316078932247</v>
      </c>
      <c r="H65" s="397">
        <v>0.99285979930396961</v>
      </c>
      <c r="I65" s="850"/>
      <c r="J65" s="851"/>
      <c r="K65" s="852"/>
      <c r="L65" s="852"/>
      <c r="M65" s="853"/>
      <c r="N65" s="835"/>
      <c r="O65" s="824">
        <v>1885644.4759999975</v>
      </c>
      <c r="P65" s="825">
        <v>1872180.5959999964</v>
      </c>
      <c r="Q65" s="829">
        <v>0.99285979930396961</v>
      </c>
    </row>
    <row r="66" spans="1:17" s="266" customFormat="1" ht="16.350000000000001" customHeight="1" x14ac:dyDescent="0.25">
      <c r="A66" s="275"/>
      <c r="B66" s="839" t="s">
        <v>101</v>
      </c>
      <c r="C66" s="328" t="s">
        <v>42</v>
      </c>
      <c r="D66" s="690">
        <v>0</v>
      </c>
      <c r="E66" s="650">
        <v>0</v>
      </c>
      <c r="F66" s="325">
        <v>0</v>
      </c>
      <c r="G66" s="325">
        <v>0</v>
      </c>
      <c r="H66" s="397" t="s">
        <v>335</v>
      </c>
      <c r="I66" s="854"/>
      <c r="J66" s="845"/>
      <c r="K66" s="855"/>
      <c r="L66" s="855"/>
      <c r="M66" s="856"/>
      <c r="N66" s="835"/>
      <c r="O66" s="824">
        <v>0</v>
      </c>
      <c r="P66" s="825">
        <v>0</v>
      </c>
      <c r="Q66" s="829" t="s">
        <v>335</v>
      </c>
    </row>
    <row r="67" spans="1:17" s="266" customFormat="1" ht="16.350000000000001" customHeight="1" x14ac:dyDescent="0.25">
      <c r="A67" s="275"/>
      <c r="B67" s="839" t="s">
        <v>102</v>
      </c>
      <c r="C67" s="329" t="s">
        <v>83</v>
      </c>
      <c r="D67" s="690">
        <v>153947.66400000348</v>
      </c>
      <c r="E67" s="650">
        <v>159822.02200000364</v>
      </c>
      <c r="F67" s="325">
        <v>1.0717377373755643E-2</v>
      </c>
      <c r="G67" s="325">
        <v>1.0747093285930591E-2</v>
      </c>
      <c r="H67" s="397">
        <v>1.0381581496423358</v>
      </c>
      <c r="I67" s="854"/>
      <c r="J67" s="845"/>
      <c r="K67" s="855"/>
      <c r="L67" s="855"/>
      <c r="M67" s="856"/>
      <c r="N67" s="835"/>
      <c r="O67" s="824">
        <v>153947.66400000348</v>
      </c>
      <c r="P67" s="825">
        <v>159822.02200000364</v>
      </c>
      <c r="Q67" s="829">
        <v>1.0381581496423358</v>
      </c>
    </row>
    <row r="68" spans="1:17" s="266" customFormat="1" ht="16.350000000000001" customHeight="1" x14ac:dyDescent="0.25">
      <c r="A68" s="275"/>
      <c r="B68" s="839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335</v>
      </c>
      <c r="I68" s="854"/>
      <c r="J68" s="845"/>
      <c r="K68" s="855"/>
      <c r="L68" s="855"/>
      <c r="M68" s="856"/>
      <c r="N68" s="835"/>
      <c r="O68" s="824">
        <v>0</v>
      </c>
      <c r="P68" s="825">
        <v>0</v>
      </c>
      <c r="Q68" s="829" t="s">
        <v>335</v>
      </c>
    </row>
    <row r="69" spans="1:17" s="266" customFormat="1" ht="19.149999999999999" customHeight="1" x14ac:dyDescent="0.25">
      <c r="A69" s="275"/>
      <c r="B69" s="921" t="s">
        <v>225</v>
      </c>
      <c r="C69" s="921"/>
      <c r="D69" s="822">
        <v>2039592.1400000011</v>
      </c>
      <c r="E69" s="830">
        <v>2032002.618</v>
      </c>
      <c r="F69" s="919"/>
      <c r="G69" s="919"/>
      <c r="H69" s="399">
        <v>0.99627890211422321</v>
      </c>
      <c r="I69" s="857"/>
      <c r="J69" s="858"/>
      <c r="K69" s="922"/>
      <c r="L69" s="922"/>
      <c r="M69" s="859"/>
      <c r="N69" s="840"/>
      <c r="O69" s="832">
        <v>2039592.1400000011</v>
      </c>
      <c r="P69" s="830">
        <v>2032002.618</v>
      </c>
      <c r="Q69" s="833">
        <v>0.99627890211422321</v>
      </c>
    </row>
    <row r="70" spans="1:17" s="266" customFormat="1" ht="6" customHeight="1" x14ac:dyDescent="0.25">
      <c r="A70" s="275"/>
      <c r="B70" s="834"/>
      <c r="C70" s="834"/>
      <c r="D70" s="835"/>
      <c r="E70" s="836"/>
      <c r="F70" s="835"/>
      <c r="G70" s="835"/>
      <c r="H70" s="837"/>
      <c r="I70" s="845"/>
      <c r="J70" s="846"/>
      <c r="K70" s="846"/>
      <c r="L70" s="846"/>
      <c r="M70" s="847"/>
      <c r="N70" s="835"/>
      <c r="O70" s="836"/>
      <c r="P70" s="836"/>
      <c r="Q70" s="838"/>
    </row>
    <row r="71" spans="1:17" s="266" customFormat="1" ht="13.15" customHeight="1" x14ac:dyDescent="0.25">
      <c r="A71" s="275"/>
      <c r="B71" s="918" t="s">
        <v>198</v>
      </c>
      <c r="C71" s="918"/>
      <c r="D71" s="822">
        <v>6109966.8900000025</v>
      </c>
      <c r="E71" s="830">
        <v>6141379.3180299997</v>
      </c>
      <c r="F71" s="919"/>
      <c r="G71" s="919"/>
      <c r="H71" s="399">
        <v>1.0051411781103772</v>
      </c>
      <c r="I71" s="860"/>
      <c r="J71" s="861"/>
      <c r="K71" s="920"/>
      <c r="L71" s="920"/>
      <c r="M71" s="862" t="s">
        <v>335</v>
      </c>
      <c r="N71" s="840"/>
      <c r="O71" s="832">
        <v>6109966.8900000025</v>
      </c>
      <c r="P71" s="830">
        <v>6141379.3180299997</v>
      </c>
      <c r="Q71" s="833">
        <v>1.0051411781103772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48">
        <v>883672.22999999986</v>
      </c>
      <c r="J72" s="848">
        <v>1280952.03</v>
      </c>
      <c r="K72" s="848"/>
      <c r="L72" s="848"/>
      <c r="M72" s="848"/>
      <c r="N72" s="287"/>
      <c r="O72" s="285" t="e">
        <f>SUM(D72+#REF!+I72+#REF!)</f>
        <v>#REF!</v>
      </c>
      <c r="P72" s="296" t="e">
        <f>SUM(E72+#REF!+J72+#REF!)</f>
        <v>#REF!</v>
      </c>
      <c r="Q72" s="295" t="e">
        <f>SUM(P72)/O72</f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48">
        <v>344823.13</v>
      </c>
      <c r="J73" s="848">
        <v>421665.82999999996</v>
      </c>
      <c r="K73" s="848"/>
      <c r="L73" s="848"/>
      <c r="M73" s="848"/>
      <c r="N73" s="287"/>
      <c r="O73" s="285" t="e">
        <f>SUM(D73+#REF!+I73+#REF!)</f>
        <v>#REF!</v>
      </c>
      <c r="P73" s="296" t="e">
        <f>SUM(E73+#REF!+J73+#REF!)</f>
        <v>#REF!</v>
      </c>
      <c r="Q73" s="295" t="e">
        <f>SUM(P73)/O73</f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48">
        <v>0</v>
      </c>
      <c r="J74" s="848">
        <v>0</v>
      </c>
      <c r="K74" s="848"/>
      <c r="L74" s="848"/>
      <c r="M74" s="848"/>
      <c r="N74" s="287"/>
      <c r="O74" s="285" t="e">
        <f>SUM(D74+#REF!+I74+#REF!)</f>
        <v>#REF!</v>
      </c>
      <c r="P74" s="296" t="e">
        <f>SUM(E74+#REF!+J74+#REF!)</f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48">
        <v>429238.72999999992</v>
      </c>
      <c r="J75" s="848">
        <v>1195296.2000000002</v>
      </c>
      <c r="K75" s="848"/>
      <c r="L75" s="848"/>
      <c r="M75" s="848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48">
        <v>4303330.1500000004</v>
      </c>
      <c r="J76" s="848">
        <v>3365974.9600000004</v>
      </c>
      <c r="K76" s="848"/>
      <c r="L76" s="848"/>
      <c r="M76" s="848"/>
      <c r="N76" s="287"/>
      <c r="O76" s="285" t="e">
        <f>SUM(D76+#REF!+I76+#REF!)</f>
        <v>#REF!</v>
      </c>
      <c r="P76" s="296" t="e">
        <f>SUM(E76+#REF!+J76+#REF!)</f>
        <v>#REF!</v>
      </c>
      <c r="Q76" s="295" t="e">
        <f>SUM(P76)/O76</f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48">
        <v>0</v>
      </c>
      <c r="J77" s="848">
        <v>0</v>
      </c>
      <c r="K77" s="848"/>
      <c r="L77" s="848"/>
      <c r="M77" s="848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66"/>
      <c r="C78" s="266"/>
      <c r="I78" s="849"/>
      <c r="J78" s="849"/>
      <c r="K78" s="849"/>
      <c r="L78" s="849"/>
      <c r="M78" s="849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49"/>
      <c r="J79" s="849"/>
      <c r="K79" s="849"/>
      <c r="L79" s="849"/>
      <c r="M79" s="849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49"/>
      <c r="J80" s="849"/>
      <c r="K80" s="849"/>
      <c r="L80" s="849"/>
      <c r="M80" s="849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9"/>
      <c r="J81" s="849"/>
      <c r="K81" s="849"/>
      <c r="L81" s="849"/>
      <c r="M81" s="849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9"/>
      <c r="J82" s="849"/>
      <c r="K82" s="849"/>
      <c r="L82" s="849"/>
      <c r="M82" s="849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9"/>
      <c r="J83" s="849"/>
      <c r="K83" s="849"/>
      <c r="L83" s="849"/>
      <c r="M83" s="849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9"/>
      <c r="J84" s="849"/>
      <c r="K84" s="849"/>
      <c r="L84" s="849"/>
      <c r="M84" s="849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9"/>
      <c r="J85" s="849"/>
      <c r="K85" s="849"/>
      <c r="L85" s="849"/>
      <c r="M85" s="849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9"/>
      <c r="J86" s="849"/>
      <c r="K86" s="849"/>
      <c r="L86" s="849"/>
      <c r="M86" s="849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9"/>
      <c r="J87" s="849"/>
      <c r="K87" s="849"/>
      <c r="L87" s="849"/>
      <c r="M87" s="849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9"/>
      <c r="J88" s="849"/>
      <c r="K88" s="849"/>
      <c r="L88" s="849"/>
      <c r="M88" s="849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9"/>
      <c r="J89" s="849"/>
      <c r="K89" s="849"/>
      <c r="L89" s="849"/>
      <c r="M89" s="849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9"/>
      <c r="J90" s="849"/>
      <c r="K90" s="849"/>
      <c r="L90" s="849"/>
      <c r="M90" s="849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49"/>
      <c r="J91" s="849"/>
      <c r="K91" s="849"/>
      <c r="L91" s="849"/>
      <c r="M91" s="849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49"/>
      <c r="J92" s="849"/>
      <c r="K92" s="849"/>
      <c r="L92" s="849"/>
      <c r="M92" s="849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9"/>
      <c r="J93" s="849"/>
      <c r="K93" s="849"/>
      <c r="L93" s="849"/>
      <c r="M93" s="849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9"/>
      <c r="J94" s="849"/>
      <c r="K94" s="849"/>
      <c r="L94" s="849"/>
      <c r="M94" s="849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9"/>
      <c r="J95" s="849"/>
      <c r="K95" s="849"/>
      <c r="L95" s="849"/>
      <c r="M95" s="849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9"/>
      <c r="J96" s="849"/>
      <c r="K96" s="849"/>
      <c r="L96" s="849"/>
      <c r="M96" s="849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9"/>
      <c r="J97" s="849"/>
      <c r="K97" s="849"/>
      <c r="L97" s="849"/>
      <c r="M97" s="849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9"/>
      <c r="J98" s="849"/>
      <c r="K98" s="849"/>
      <c r="L98" s="849"/>
      <c r="M98" s="849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9"/>
      <c r="J99" s="849"/>
      <c r="K99" s="849"/>
      <c r="L99" s="849"/>
      <c r="M99" s="849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9"/>
      <c r="J100" s="849"/>
      <c r="K100" s="849"/>
      <c r="L100" s="849"/>
      <c r="M100" s="849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9"/>
      <c r="J101" s="849"/>
      <c r="K101" s="849"/>
      <c r="L101" s="849"/>
      <c r="M101" s="849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9"/>
      <c r="J102" s="849"/>
      <c r="K102" s="849"/>
      <c r="L102" s="849"/>
      <c r="M102" s="849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9"/>
      <c r="J103" s="849"/>
      <c r="K103" s="849"/>
      <c r="L103" s="849"/>
      <c r="M103" s="849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9"/>
      <c r="J104" s="849"/>
      <c r="K104" s="849"/>
      <c r="L104" s="849"/>
      <c r="M104" s="849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9"/>
      <c r="J105" s="849"/>
      <c r="K105" s="849"/>
      <c r="L105" s="849"/>
      <c r="M105" s="849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9"/>
      <c r="J106" s="849"/>
      <c r="K106" s="849"/>
      <c r="L106" s="849"/>
      <c r="M106" s="849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9"/>
      <c r="J107" s="849"/>
      <c r="K107" s="849"/>
      <c r="L107" s="849"/>
      <c r="M107" s="849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9"/>
      <c r="J108" s="849"/>
      <c r="K108" s="849"/>
      <c r="L108" s="849"/>
      <c r="M108" s="849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49"/>
      <c r="J109" s="849"/>
      <c r="K109" s="849"/>
      <c r="L109" s="849"/>
      <c r="M109" s="849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49"/>
      <c r="J110" s="849"/>
      <c r="K110" s="849"/>
      <c r="L110" s="849"/>
      <c r="M110" s="849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9"/>
      <c r="J111" s="849"/>
      <c r="K111" s="849"/>
      <c r="L111" s="849"/>
      <c r="M111" s="849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9"/>
      <c r="J112" s="849"/>
      <c r="K112" s="849"/>
      <c r="L112" s="849"/>
      <c r="M112" s="849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9"/>
      <c r="J113" s="849"/>
      <c r="K113" s="849"/>
      <c r="L113" s="849"/>
      <c r="M113" s="849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9"/>
      <c r="J114" s="849"/>
      <c r="K114" s="849"/>
      <c r="L114" s="849"/>
      <c r="M114" s="849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9"/>
      <c r="J115" s="849"/>
      <c r="K115" s="849"/>
      <c r="L115" s="849"/>
      <c r="M115" s="849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9"/>
      <c r="J116" s="849"/>
      <c r="K116" s="849"/>
      <c r="L116" s="849"/>
      <c r="M116" s="849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9"/>
      <c r="J117" s="849"/>
      <c r="K117" s="849"/>
      <c r="L117" s="849"/>
      <c r="M117" s="849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9"/>
      <c r="J118" s="849"/>
      <c r="K118" s="849"/>
      <c r="L118" s="849"/>
      <c r="M118" s="849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9"/>
      <c r="J119" s="849"/>
      <c r="K119" s="849"/>
      <c r="L119" s="849"/>
      <c r="M119" s="849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9"/>
      <c r="J120" s="849"/>
      <c r="K120" s="849"/>
      <c r="L120" s="849"/>
      <c r="M120" s="849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9"/>
      <c r="J121" s="849"/>
      <c r="K121" s="849"/>
      <c r="L121" s="849"/>
      <c r="M121" s="849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9"/>
      <c r="J122" s="849"/>
      <c r="K122" s="849"/>
      <c r="L122" s="849"/>
      <c r="M122" s="849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9"/>
      <c r="J123" s="849"/>
      <c r="K123" s="849"/>
      <c r="L123" s="849"/>
      <c r="M123" s="849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9"/>
      <c r="J124" s="849"/>
      <c r="K124" s="849"/>
      <c r="L124" s="849"/>
      <c r="M124" s="849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9"/>
      <c r="J125" s="849"/>
      <c r="K125" s="849"/>
      <c r="L125" s="849"/>
      <c r="M125" s="849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9"/>
      <c r="J126" s="849"/>
      <c r="K126" s="849"/>
      <c r="L126" s="849"/>
      <c r="M126" s="849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9"/>
      <c r="J127" s="849"/>
      <c r="K127" s="849"/>
      <c r="L127" s="849"/>
      <c r="M127" s="849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9"/>
      <c r="J128" s="849"/>
      <c r="K128" s="849"/>
      <c r="L128" s="849"/>
      <c r="M128" s="849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9"/>
      <c r="J129" s="849"/>
      <c r="K129" s="849"/>
      <c r="L129" s="849"/>
      <c r="M129" s="849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9"/>
      <c r="J130" s="849"/>
      <c r="K130" s="849"/>
      <c r="L130" s="849"/>
      <c r="M130" s="849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9"/>
      <c r="J131" s="849"/>
      <c r="K131" s="849"/>
      <c r="L131" s="849"/>
      <c r="M131" s="849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9"/>
      <c r="J132" s="849"/>
      <c r="K132" s="849"/>
      <c r="L132" s="849"/>
      <c r="M132" s="849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9"/>
      <c r="J133" s="849"/>
      <c r="K133" s="849"/>
      <c r="L133" s="849"/>
      <c r="M133" s="849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9"/>
      <c r="J134" s="849"/>
      <c r="K134" s="849"/>
      <c r="L134" s="849"/>
      <c r="M134" s="849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9"/>
      <c r="J135" s="849"/>
      <c r="K135" s="849"/>
      <c r="L135" s="849"/>
      <c r="M135" s="849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9"/>
      <c r="J136" s="849"/>
      <c r="K136" s="849"/>
      <c r="L136" s="849"/>
      <c r="M136" s="849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9"/>
      <c r="J137" s="849"/>
      <c r="K137" s="849"/>
      <c r="L137" s="849"/>
      <c r="M137" s="849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9"/>
      <c r="J138" s="849"/>
      <c r="K138" s="849"/>
      <c r="L138" s="849"/>
      <c r="M138" s="849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9"/>
      <c r="J139" s="849"/>
      <c r="K139" s="849"/>
      <c r="L139" s="849"/>
      <c r="M139" s="849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9"/>
      <c r="J140" s="849"/>
      <c r="K140" s="849"/>
      <c r="L140" s="849"/>
      <c r="M140" s="849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9"/>
      <c r="J141" s="849"/>
      <c r="K141" s="849"/>
      <c r="L141" s="849"/>
      <c r="M141" s="849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9"/>
      <c r="J142" s="849"/>
      <c r="K142" s="849"/>
      <c r="L142" s="849"/>
      <c r="M142" s="849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9"/>
      <c r="J143" s="849"/>
      <c r="K143" s="849"/>
      <c r="L143" s="849"/>
      <c r="M143" s="849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9"/>
      <c r="J144" s="849"/>
      <c r="K144" s="849"/>
      <c r="L144" s="849"/>
      <c r="M144" s="849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9"/>
      <c r="J145" s="849"/>
      <c r="K145" s="849"/>
      <c r="L145" s="849"/>
      <c r="M145" s="849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9"/>
      <c r="J146" s="849"/>
      <c r="K146" s="849"/>
      <c r="L146" s="849"/>
      <c r="M146" s="849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9"/>
      <c r="J147" s="849"/>
      <c r="K147" s="849"/>
      <c r="L147" s="849"/>
      <c r="M147" s="849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49"/>
      <c r="J148" s="849"/>
      <c r="K148" s="849"/>
      <c r="L148" s="849"/>
      <c r="M148" s="849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49"/>
      <c r="J149" s="849"/>
      <c r="K149" s="849"/>
      <c r="L149" s="849"/>
      <c r="M149" s="849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9"/>
      <c r="J150" s="849"/>
      <c r="K150" s="849"/>
      <c r="L150" s="849"/>
      <c r="M150" s="849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9"/>
      <c r="J151" s="849"/>
      <c r="K151" s="849"/>
      <c r="L151" s="849"/>
      <c r="M151" s="849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9"/>
      <c r="J152" s="849"/>
      <c r="K152" s="849"/>
      <c r="L152" s="849"/>
      <c r="M152" s="849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9"/>
      <c r="J153" s="849"/>
      <c r="K153" s="849"/>
      <c r="L153" s="849"/>
      <c r="M153" s="849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9"/>
      <c r="J154" s="849"/>
      <c r="K154" s="849"/>
      <c r="L154" s="849"/>
      <c r="M154" s="849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9"/>
      <c r="J155" s="849"/>
      <c r="K155" s="849"/>
      <c r="L155" s="849"/>
      <c r="M155" s="849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9"/>
      <c r="J156" s="849"/>
      <c r="K156" s="849"/>
      <c r="L156" s="849"/>
      <c r="M156" s="849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9"/>
      <c r="J157" s="849"/>
      <c r="K157" s="849"/>
      <c r="L157" s="849"/>
      <c r="M157" s="849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9"/>
      <c r="J158" s="849"/>
      <c r="K158" s="849"/>
      <c r="L158" s="849"/>
      <c r="M158" s="849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30:C30"/>
    <mergeCell ref="F9:G9"/>
    <mergeCell ref="H9:H10"/>
    <mergeCell ref="F30:G30"/>
    <mergeCell ref="O9:P9"/>
    <mergeCell ref="K30:L30"/>
    <mergeCell ref="B36:C36"/>
    <mergeCell ref="F36:G36"/>
    <mergeCell ref="B38:C38"/>
    <mergeCell ref="F38:G38"/>
    <mergeCell ref="K36:L36"/>
    <mergeCell ref="K38:L38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2:Q77 Q12:Q29">
    <cfRule type="cellIs" dxfId="838" priority="69" stopIfTrue="1" operator="lessThan">
      <formula>1</formula>
    </cfRule>
    <cfRule type="cellIs" dxfId="837" priority="70" stopIfTrue="1" operator="greaterThan">
      <formula>1</formula>
    </cfRule>
  </conditionalFormatting>
  <conditionalFormatting sqref="Q30:Q31 Q37 Q40">
    <cfRule type="cellIs" dxfId="836" priority="65" stopIfTrue="1" operator="lessThan">
      <formula>1</formula>
    </cfRule>
    <cfRule type="cellIs" dxfId="835" priority="66" stopIfTrue="1" operator="greaterThan">
      <formula>1</formula>
    </cfRule>
  </conditionalFormatting>
  <conditionalFormatting sqref="H12:H30">
    <cfRule type="cellIs" dxfId="834" priority="63" stopIfTrue="1" operator="lessThan">
      <formula>1</formula>
    </cfRule>
    <cfRule type="cellIs" dxfId="833" priority="64" stopIfTrue="1" operator="greaterThan">
      <formula>1</formula>
    </cfRule>
  </conditionalFormatting>
  <conditionalFormatting sqref="M12:M30">
    <cfRule type="cellIs" dxfId="832" priority="61" stopIfTrue="1" operator="lessThan">
      <formula>1</formula>
    </cfRule>
    <cfRule type="cellIs" dxfId="831" priority="62" stopIfTrue="1" operator="greaterThan">
      <formula>1</formula>
    </cfRule>
  </conditionalFormatting>
  <conditionalFormatting sqref="Q36">
    <cfRule type="cellIs" dxfId="830" priority="59" stopIfTrue="1" operator="lessThan">
      <formula>1</formula>
    </cfRule>
    <cfRule type="cellIs" dxfId="829" priority="60" stopIfTrue="1" operator="greaterThan">
      <formula>1</formula>
    </cfRule>
  </conditionalFormatting>
  <conditionalFormatting sqref="H36">
    <cfRule type="cellIs" dxfId="828" priority="57" stopIfTrue="1" operator="lessThan">
      <formula>1</formula>
    </cfRule>
    <cfRule type="cellIs" dxfId="827" priority="58" stopIfTrue="1" operator="greaterThan">
      <formula>1</formula>
    </cfRule>
  </conditionalFormatting>
  <conditionalFormatting sqref="M36">
    <cfRule type="cellIs" dxfId="826" priority="55" stopIfTrue="1" operator="lessThan">
      <formula>1</formula>
    </cfRule>
    <cfRule type="cellIs" dxfId="825" priority="56" stopIfTrue="1" operator="greaterThan">
      <formula>1</formula>
    </cfRule>
  </conditionalFormatting>
  <conditionalFormatting sqref="Q38:Q39">
    <cfRule type="cellIs" dxfId="824" priority="53" stopIfTrue="1" operator="lessThan">
      <formula>1</formula>
    </cfRule>
    <cfRule type="cellIs" dxfId="823" priority="54" stopIfTrue="1" operator="greaterThan">
      <formula>1</formula>
    </cfRule>
  </conditionalFormatting>
  <conditionalFormatting sqref="H38:H39">
    <cfRule type="cellIs" dxfId="822" priority="51" stopIfTrue="1" operator="lessThan">
      <formula>1</formula>
    </cfRule>
    <cfRule type="cellIs" dxfId="821" priority="52" stopIfTrue="1" operator="greaterThan">
      <formula>1</formula>
    </cfRule>
  </conditionalFormatting>
  <conditionalFormatting sqref="M38:M39">
    <cfRule type="cellIs" dxfId="820" priority="49" stopIfTrue="1" operator="lessThan">
      <formula>1</formula>
    </cfRule>
    <cfRule type="cellIs" dxfId="819" priority="50" stopIfTrue="1" operator="greaterThan">
      <formula>1</formula>
    </cfRule>
  </conditionalFormatting>
  <conditionalFormatting sqref="Q32">
    <cfRule type="cellIs" dxfId="818" priority="47" stopIfTrue="1" operator="lessThan">
      <formula>1</formula>
    </cfRule>
    <cfRule type="cellIs" dxfId="817" priority="48" stopIfTrue="1" operator="greaterThan">
      <formula>1</formula>
    </cfRule>
  </conditionalFormatting>
  <conditionalFormatting sqref="Q33">
    <cfRule type="cellIs" dxfId="816" priority="45" stopIfTrue="1" operator="lessThan">
      <formula>1</formula>
    </cfRule>
    <cfRule type="cellIs" dxfId="815" priority="46" stopIfTrue="1" operator="greaterThan">
      <formula>1</formula>
    </cfRule>
  </conditionalFormatting>
  <conditionalFormatting sqref="Q34">
    <cfRule type="cellIs" dxfId="814" priority="43" stopIfTrue="1" operator="lessThan">
      <formula>1</formula>
    </cfRule>
    <cfRule type="cellIs" dxfId="813" priority="44" stopIfTrue="1" operator="greaterThan">
      <formula>1</formula>
    </cfRule>
  </conditionalFormatting>
  <conditionalFormatting sqref="Q35">
    <cfRule type="cellIs" dxfId="812" priority="41" stopIfTrue="1" operator="lessThan">
      <formula>1</formula>
    </cfRule>
    <cfRule type="cellIs" dxfId="811" priority="42" stopIfTrue="1" operator="greaterThan">
      <formula>1</formula>
    </cfRule>
  </conditionalFormatting>
  <conditionalFormatting sqref="H32:H35">
    <cfRule type="cellIs" dxfId="810" priority="39" stopIfTrue="1" operator="lessThan">
      <formula>1</formula>
    </cfRule>
    <cfRule type="cellIs" dxfId="809" priority="40" stopIfTrue="1" operator="greaterThan">
      <formula>1</formula>
    </cfRule>
  </conditionalFormatting>
  <conditionalFormatting sqref="M32:M34">
    <cfRule type="cellIs" dxfId="808" priority="37" stopIfTrue="1" operator="lessThan">
      <formula>1</formula>
    </cfRule>
    <cfRule type="cellIs" dxfId="807" priority="38" stopIfTrue="1" operator="greaterThan">
      <formula>1</formula>
    </cfRule>
  </conditionalFormatting>
  <conditionalFormatting sqref="M35">
    <cfRule type="cellIs" dxfId="806" priority="35" stopIfTrue="1" operator="lessThan">
      <formula>1</formula>
    </cfRule>
    <cfRule type="cellIs" dxfId="805" priority="36" stopIfTrue="1" operator="greaterThan">
      <formula>1</formula>
    </cfRule>
  </conditionalFormatting>
  <conditionalFormatting sqref="Q45:Q62">
    <cfRule type="cellIs" dxfId="804" priority="33" stopIfTrue="1" operator="lessThan">
      <formula>1</formula>
    </cfRule>
    <cfRule type="cellIs" dxfId="803" priority="34" stopIfTrue="1" operator="greaterThan">
      <formula>1</formula>
    </cfRule>
  </conditionalFormatting>
  <conditionalFormatting sqref="Q63:Q64 Q70">
    <cfRule type="cellIs" dxfId="802" priority="31" stopIfTrue="1" operator="lessThan">
      <formula>1</formula>
    </cfRule>
    <cfRule type="cellIs" dxfId="801" priority="32" stopIfTrue="1" operator="greaterThan">
      <formula>1</formula>
    </cfRule>
  </conditionalFormatting>
  <conditionalFormatting sqref="H45:H63">
    <cfRule type="cellIs" dxfId="800" priority="29" stopIfTrue="1" operator="lessThan">
      <formula>1</formula>
    </cfRule>
    <cfRule type="cellIs" dxfId="799" priority="30" stopIfTrue="1" operator="greaterThan">
      <formula>1</formula>
    </cfRule>
  </conditionalFormatting>
  <conditionalFormatting sqref="M45:M63">
    <cfRule type="cellIs" dxfId="798" priority="27" stopIfTrue="1" operator="lessThan">
      <formula>1</formula>
    </cfRule>
    <cfRule type="cellIs" dxfId="797" priority="28" stopIfTrue="1" operator="greaterThan">
      <formula>1</formula>
    </cfRule>
  </conditionalFormatting>
  <conditionalFormatting sqref="Q69">
    <cfRule type="cellIs" dxfId="796" priority="25" stopIfTrue="1" operator="lessThan">
      <formula>1</formula>
    </cfRule>
    <cfRule type="cellIs" dxfId="795" priority="26" stopIfTrue="1" operator="greaterThan">
      <formula>1</formula>
    </cfRule>
  </conditionalFormatting>
  <conditionalFormatting sqref="H69">
    <cfRule type="cellIs" dxfId="794" priority="23" stopIfTrue="1" operator="lessThan">
      <formula>1</formula>
    </cfRule>
    <cfRule type="cellIs" dxfId="793" priority="24" stopIfTrue="1" operator="greaterThan">
      <formula>1</formula>
    </cfRule>
  </conditionalFormatting>
  <conditionalFormatting sqref="M69">
    <cfRule type="cellIs" dxfId="792" priority="21" stopIfTrue="1" operator="lessThan">
      <formula>1</formula>
    </cfRule>
    <cfRule type="cellIs" dxfId="791" priority="22" stopIfTrue="1" operator="greaterThan">
      <formula>1</formula>
    </cfRule>
  </conditionalFormatting>
  <conditionalFormatting sqref="Q71">
    <cfRule type="cellIs" dxfId="790" priority="19" stopIfTrue="1" operator="lessThan">
      <formula>1</formula>
    </cfRule>
    <cfRule type="cellIs" dxfId="789" priority="20" stopIfTrue="1" operator="greaterThan">
      <formula>1</formula>
    </cfRule>
  </conditionalFormatting>
  <conditionalFormatting sqref="H71">
    <cfRule type="cellIs" dxfId="788" priority="17" stopIfTrue="1" operator="lessThan">
      <formula>1</formula>
    </cfRule>
    <cfRule type="cellIs" dxfId="787" priority="18" stopIfTrue="1" operator="greaterThan">
      <formula>1</formula>
    </cfRule>
  </conditionalFormatting>
  <conditionalFormatting sqref="M71">
    <cfRule type="cellIs" dxfId="786" priority="15" stopIfTrue="1" operator="lessThan">
      <formula>1</formula>
    </cfRule>
    <cfRule type="cellIs" dxfId="785" priority="16" stopIfTrue="1" operator="greaterThan">
      <formula>1</formula>
    </cfRule>
  </conditionalFormatting>
  <conditionalFormatting sqref="Q65">
    <cfRule type="cellIs" dxfId="784" priority="13" stopIfTrue="1" operator="lessThan">
      <formula>1</formula>
    </cfRule>
    <cfRule type="cellIs" dxfId="783" priority="14" stopIfTrue="1" operator="greaterThan">
      <formula>1</formula>
    </cfRule>
  </conditionalFormatting>
  <conditionalFormatting sqref="Q66">
    <cfRule type="cellIs" dxfId="782" priority="11" stopIfTrue="1" operator="lessThan">
      <formula>1</formula>
    </cfRule>
    <cfRule type="cellIs" dxfId="781" priority="12" stopIfTrue="1" operator="greaterThan">
      <formula>1</formula>
    </cfRule>
  </conditionalFormatting>
  <conditionalFormatting sqref="Q67">
    <cfRule type="cellIs" dxfId="780" priority="9" stopIfTrue="1" operator="lessThan">
      <formula>1</formula>
    </cfRule>
    <cfRule type="cellIs" dxfId="779" priority="10" stopIfTrue="1" operator="greaterThan">
      <formula>1</formula>
    </cfRule>
  </conditionalFormatting>
  <conditionalFormatting sqref="Q68">
    <cfRule type="cellIs" dxfId="778" priority="7" stopIfTrue="1" operator="lessThan">
      <formula>1</formula>
    </cfRule>
    <cfRule type="cellIs" dxfId="777" priority="8" stopIfTrue="1" operator="greaterThan">
      <formula>1</formula>
    </cfRule>
  </conditionalFormatting>
  <conditionalFormatting sqref="H65:H68">
    <cfRule type="cellIs" dxfId="776" priority="5" stopIfTrue="1" operator="lessThan">
      <formula>1</formula>
    </cfRule>
    <cfRule type="cellIs" dxfId="775" priority="6" stopIfTrue="1" operator="greaterThan">
      <formula>1</formula>
    </cfRule>
  </conditionalFormatting>
  <conditionalFormatting sqref="M65:M67">
    <cfRule type="cellIs" dxfId="774" priority="3" stopIfTrue="1" operator="lessThan">
      <formula>1</formula>
    </cfRule>
    <cfRule type="cellIs" dxfId="773" priority="4" stopIfTrue="1" operator="greaterThan">
      <formula>1</formula>
    </cfRule>
  </conditionalFormatting>
  <conditionalFormatting sqref="M68">
    <cfRule type="cellIs" dxfId="772" priority="1" stopIfTrue="1" operator="lessThan">
      <formula>1</formula>
    </cfRule>
    <cfRule type="cellIs" dxfId="771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73" t="s">
        <v>150</v>
      </c>
      <c r="B4" s="973"/>
      <c r="C4" s="973"/>
      <c r="D4" s="973"/>
      <c r="E4" s="973"/>
      <c r="F4" s="973"/>
      <c r="G4" s="973"/>
      <c r="H4" s="973"/>
      <c r="I4" s="973"/>
      <c r="J4" s="973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73" t="s">
        <v>153</v>
      </c>
      <c r="B5" s="982"/>
      <c r="C5" s="982"/>
      <c r="D5" s="982"/>
      <c r="E5" s="982"/>
      <c r="F5" s="982"/>
      <c r="G5" s="982"/>
      <c r="H5" s="982"/>
      <c r="I5" s="982"/>
      <c r="J5" s="982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74" t="s">
        <v>106</v>
      </c>
      <c r="B7" s="976" t="s">
        <v>107</v>
      </c>
      <c r="C7" s="978" t="s">
        <v>108</v>
      </c>
      <c r="D7" s="979"/>
      <c r="E7" s="979"/>
      <c r="F7" s="979"/>
      <c r="G7" s="979"/>
      <c r="H7" s="979"/>
      <c r="I7" s="979"/>
      <c r="J7" s="980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75"/>
      <c r="B8" s="977"/>
      <c r="C8" s="977" t="s">
        <v>93</v>
      </c>
      <c r="D8" s="981"/>
      <c r="E8" s="981"/>
      <c r="F8" s="981"/>
      <c r="G8" s="977" t="s">
        <v>52</v>
      </c>
      <c r="H8" s="977"/>
      <c r="I8" s="981"/>
      <c r="J8" s="983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75"/>
      <c r="B9" s="977"/>
      <c r="C9" s="981"/>
      <c r="D9" s="981"/>
      <c r="E9" s="981"/>
      <c r="F9" s="981"/>
      <c r="G9" s="977"/>
      <c r="H9" s="977"/>
      <c r="I9" s="981"/>
      <c r="J9" s="983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75"/>
      <c r="B10" s="977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84" t="s">
        <v>40</v>
      </c>
      <c r="B30" s="986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87"/>
      <c r="F33" s="988"/>
      <c r="G33" s="185"/>
      <c r="H33" s="184"/>
      <c r="I33" s="989"/>
      <c r="J33" s="989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90"/>
      <c r="F34" s="991"/>
      <c r="G34" s="187"/>
      <c r="H34" s="164"/>
      <c r="I34" s="990"/>
      <c r="J34" s="991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993" t="s">
        <v>152</v>
      </c>
      <c r="B4" s="993"/>
      <c r="C4" s="993"/>
      <c r="D4" s="993"/>
      <c r="E4" s="993"/>
    </row>
    <row r="5" spans="1:16" s="2" customFormat="1" ht="20.25" customHeight="1" x14ac:dyDescent="0.3">
      <c r="A5" s="1009" t="s">
        <v>153</v>
      </c>
      <c r="B5" s="1009"/>
      <c r="C5" s="1009"/>
      <c r="D5" s="1009"/>
      <c r="E5" s="1009"/>
    </row>
    <row r="6" spans="1:16" s="2" customFormat="1" ht="18.75" customHeight="1" x14ac:dyDescent="0.3"/>
    <row r="7" spans="1:16" s="5" customFormat="1" ht="17.25" customHeight="1" x14ac:dyDescent="0.25">
      <c r="A7" s="1002" t="s">
        <v>117</v>
      </c>
      <c r="B7" s="1004" t="s">
        <v>1</v>
      </c>
      <c r="C7" s="1004" t="s">
        <v>81</v>
      </c>
      <c r="D7" s="1004" t="s">
        <v>52</v>
      </c>
      <c r="E7" s="1007" t="s">
        <v>82</v>
      </c>
    </row>
    <row r="8" spans="1:16" s="6" customFormat="1" ht="16.5" customHeight="1" x14ac:dyDescent="0.25">
      <c r="A8" s="1003"/>
      <c r="B8" s="1005"/>
      <c r="C8" s="1006"/>
      <c r="D8" s="1006"/>
      <c r="E8" s="1008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003"/>
      <c r="B9" s="1005"/>
      <c r="C9" s="1006"/>
      <c r="D9" s="1006"/>
      <c r="E9" s="1008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000" t="s">
        <v>45</v>
      </c>
      <c r="B15" s="1001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0" t="s">
        <v>127</v>
      </c>
      <c r="B4" s="1010"/>
      <c r="C4" s="1010"/>
    </row>
    <row r="5" spans="1:14" s="2" customFormat="1" ht="19.5" customHeight="1" x14ac:dyDescent="0.3">
      <c r="A5" s="1010" t="s">
        <v>151</v>
      </c>
      <c r="B5" s="1010"/>
      <c r="C5" s="1010"/>
    </row>
    <row r="6" spans="1:14" s="2" customFormat="1" ht="21.75" customHeight="1" x14ac:dyDescent="0.3"/>
    <row r="7" spans="1:14" s="5" customFormat="1" ht="17.25" customHeight="1" x14ac:dyDescent="0.25">
      <c r="A7" s="1011" t="s">
        <v>106</v>
      </c>
      <c r="B7" s="1013" t="s">
        <v>1</v>
      </c>
      <c r="C7" s="1015" t="s">
        <v>3</v>
      </c>
    </row>
    <row r="8" spans="1:14" s="6" customFormat="1" ht="16.5" customHeight="1" x14ac:dyDescent="0.25">
      <c r="A8" s="1012"/>
      <c r="B8" s="1014"/>
      <c r="C8" s="1016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2"/>
      <c r="B9" s="1014"/>
      <c r="C9" s="1016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2"/>
      <c r="B10" s="1014"/>
      <c r="C10" s="101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17" t="s">
        <v>40</v>
      </c>
      <c r="B30" s="1018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0" t="s">
        <v>128</v>
      </c>
      <c r="B4" s="1010"/>
      <c r="C4" s="1010"/>
    </row>
    <row r="5" spans="1:14" s="2" customFormat="1" ht="21.75" customHeight="1" x14ac:dyDescent="0.3">
      <c r="A5" s="1010" t="s">
        <v>151</v>
      </c>
      <c r="B5" s="1010"/>
      <c r="C5" s="1010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11" t="s">
        <v>106</v>
      </c>
      <c r="B7" s="1013" t="s">
        <v>1</v>
      </c>
      <c r="C7" s="1015" t="s">
        <v>3</v>
      </c>
    </row>
    <row r="8" spans="1:14" s="6" customFormat="1" ht="16.5" customHeight="1" x14ac:dyDescent="0.25">
      <c r="A8" s="1012"/>
      <c r="B8" s="1014"/>
      <c r="C8" s="1016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2"/>
      <c r="B9" s="1014"/>
      <c r="C9" s="1016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2"/>
      <c r="B10" s="1014"/>
      <c r="C10" s="101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17" t="s">
        <v>45</v>
      </c>
      <c r="B16" s="1018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74" t="s">
        <v>275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</row>
    <row r="5" spans="2:21" s="269" customFormat="1" ht="13.15" customHeight="1" x14ac:dyDescent="0.25">
      <c r="B5" s="875" t="s">
        <v>331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</row>
    <row r="6" spans="2:21" s="269" customFormat="1" ht="16.5" customHeight="1" x14ac:dyDescent="0.25">
      <c r="B6" s="893" t="s">
        <v>274</v>
      </c>
      <c r="C6" s="893"/>
      <c r="D6" s="893"/>
      <c r="E6" s="893"/>
      <c r="F6" s="272"/>
      <c r="G6" s="272"/>
      <c r="H6" s="272"/>
      <c r="I6" s="272"/>
      <c r="J6" s="272"/>
      <c r="K6" s="272"/>
      <c r="L6" s="345"/>
      <c r="M6" s="345"/>
      <c r="N6" s="960" t="s">
        <v>180</v>
      </c>
      <c r="O6" s="960"/>
    </row>
    <row r="7" spans="2:21" ht="17.25" customHeight="1" x14ac:dyDescent="0.25">
      <c r="B7" s="878" t="s">
        <v>84</v>
      </c>
      <c r="C7" s="881" t="s">
        <v>160</v>
      </c>
      <c r="D7" s="961" t="s">
        <v>81</v>
      </c>
      <c r="E7" s="962"/>
      <c r="F7" s="962"/>
      <c r="G7" s="963"/>
      <c r="H7" s="961" t="s">
        <v>263</v>
      </c>
      <c r="I7" s="962"/>
      <c r="J7" s="962"/>
      <c r="K7" s="963"/>
      <c r="L7" s="346"/>
      <c r="M7" s="886" t="s">
        <v>238</v>
      </c>
      <c r="N7" s="887"/>
      <c r="O7" s="888"/>
    </row>
    <row r="8" spans="2:21" ht="30" customHeight="1" x14ac:dyDescent="0.25">
      <c r="B8" s="879"/>
      <c r="C8" s="882"/>
      <c r="D8" s="927" t="s">
        <v>195</v>
      </c>
      <c r="E8" s="928"/>
      <c r="F8" s="927" t="s">
        <v>162</v>
      </c>
      <c r="G8" s="928"/>
      <c r="H8" s="927" t="s">
        <v>195</v>
      </c>
      <c r="I8" s="928"/>
      <c r="J8" s="927" t="s">
        <v>162</v>
      </c>
      <c r="K8" s="928"/>
      <c r="L8" s="347"/>
      <c r="M8" s="927" t="s">
        <v>272</v>
      </c>
      <c r="N8" s="928"/>
      <c r="O8" s="968" t="s">
        <v>332</v>
      </c>
    </row>
    <row r="9" spans="2:21" ht="16.149999999999999" customHeight="1" x14ac:dyDescent="0.25">
      <c r="B9" s="880"/>
      <c r="C9" s="883"/>
      <c r="D9" s="699" t="s">
        <v>333</v>
      </c>
      <c r="E9" s="699" t="s">
        <v>334</v>
      </c>
      <c r="F9" s="699" t="s">
        <v>333</v>
      </c>
      <c r="G9" s="699" t="s">
        <v>334</v>
      </c>
      <c r="H9" s="699" t="s">
        <v>333</v>
      </c>
      <c r="I9" s="699" t="s">
        <v>334</v>
      </c>
      <c r="J9" s="699" t="s">
        <v>333</v>
      </c>
      <c r="K9" s="699" t="s">
        <v>334</v>
      </c>
      <c r="L9" s="700"/>
      <c r="M9" s="699" t="s">
        <v>333</v>
      </c>
      <c r="N9" s="699" t="s">
        <v>334</v>
      </c>
      <c r="O9" s="892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19" t="s">
        <v>53</v>
      </c>
      <c r="C11" s="1032" t="s">
        <v>166</v>
      </c>
      <c r="D11" s="702">
        <v>7103947.0199999986</v>
      </c>
      <c r="E11" s="702">
        <v>7350564.5100000007</v>
      </c>
      <c r="F11" s="1025">
        <v>7067130.1999999983</v>
      </c>
      <c r="G11" s="1021">
        <v>7316487.7800000003</v>
      </c>
      <c r="H11" s="702">
        <v>859385.32000000007</v>
      </c>
      <c r="I11" s="702">
        <v>1009671.1400000001</v>
      </c>
      <c r="J11" s="1025">
        <v>859385.32000000007</v>
      </c>
      <c r="K11" s="1021">
        <v>1009671.1400000001</v>
      </c>
      <c r="L11" s="543"/>
      <c r="M11" s="1023">
        <v>7926515.5199999986</v>
      </c>
      <c r="N11" s="1029">
        <v>8326158.9199999999</v>
      </c>
      <c r="O11" s="934">
        <v>1.050418547594038</v>
      </c>
    </row>
    <row r="12" spans="2:21" s="269" customFormat="1" ht="15" customHeight="1" x14ac:dyDescent="0.3">
      <c r="B12" s="1020"/>
      <c r="C12" s="1033"/>
      <c r="D12" s="544">
        <v>-36816.82</v>
      </c>
      <c r="E12" s="544">
        <v>-34076.729999999996</v>
      </c>
      <c r="F12" s="1026"/>
      <c r="G12" s="1022"/>
      <c r="H12" s="544">
        <v>0</v>
      </c>
      <c r="I12" s="544">
        <v>0</v>
      </c>
      <c r="J12" s="1026"/>
      <c r="K12" s="1022"/>
      <c r="L12" s="543"/>
      <c r="M12" s="1024"/>
      <c r="N12" s="1030"/>
      <c r="O12" s="935"/>
    </row>
    <row r="13" spans="2:21" s="269" customFormat="1" ht="15" customHeight="1" x14ac:dyDescent="0.3">
      <c r="B13" s="1019" t="s">
        <v>55</v>
      </c>
      <c r="C13" s="1032" t="s">
        <v>169</v>
      </c>
      <c r="D13" s="702">
        <v>7733719.5299999993</v>
      </c>
      <c r="E13" s="702">
        <v>7029974.0969999991</v>
      </c>
      <c r="F13" s="1025">
        <v>7539065.4499999993</v>
      </c>
      <c r="G13" s="1021">
        <v>7029974.0969999991</v>
      </c>
      <c r="H13" s="702">
        <v>336071.48000000004</v>
      </c>
      <c r="I13" s="702">
        <v>618689.64999999991</v>
      </c>
      <c r="J13" s="1025">
        <v>336071.48000000004</v>
      </c>
      <c r="K13" s="1021">
        <v>618689.64999999991</v>
      </c>
      <c r="L13" s="543"/>
      <c r="M13" s="1023">
        <v>7875136.9299999997</v>
      </c>
      <c r="N13" s="1029">
        <v>7648663.7469999995</v>
      </c>
      <c r="O13" s="934">
        <v>0.97124200061369592</v>
      </c>
    </row>
    <row r="14" spans="2:21" s="269" customFormat="1" ht="15" customHeight="1" x14ac:dyDescent="0.3">
      <c r="B14" s="1020"/>
      <c r="C14" s="1033"/>
      <c r="D14" s="544">
        <v>-194654.08000000002</v>
      </c>
      <c r="E14" s="544">
        <v>0</v>
      </c>
      <c r="F14" s="1026"/>
      <c r="G14" s="1022"/>
      <c r="H14" s="544">
        <v>0</v>
      </c>
      <c r="I14" s="544">
        <v>0</v>
      </c>
      <c r="J14" s="1026"/>
      <c r="K14" s="1022"/>
      <c r="L14" s="543"/>
      <c r="M14" s="1024"/>
      <c r="N14" s="1030"/>
      <c r="O14" s="935"/>
    </row>
    <row r="15" spans="2:21" ht="15" customHeight="1" x14ac:dyDescent="0.3">
      <c r="B15" s="1019" t="s">
        <v>57</v>
      </c>
      <c r="C15" s="957" t="s">
        <v>87</v>
      </c>
      <c r="D15" s="702">
        <v>6261089.2899999991</v>
      </c>
      <c r="E15" s="702">
        <v>6055997.8600000003</v>
      </c>
      <c r="F15" s="969">
        <v>6249962.5599999987</v>
      </c>
      <c r="G15" s="970">
        <v>6040427.75</v>
      </c>
      <c r="H15" s="702">
        <v>420785.85000000003</v>
      </c>
      <c r="I15" s="702">
        <v>188451.49999999997</v>
      </c>
      <c r="J15" s="969">
        <v>420785.85000000003</v>
      </c>
      <c r="K15" s="970">
        <v>188451.49999999997</v>
      </c>
      <c r="L15" s="543"/>
      <c r="M15" s="966">
        <v>6670748.4099999983</v>
      </c>
      <c r="N15" s="967">
        <v>6228879.25</v>
      </c>
      <c r="O15" s="934">
        <v>0.93376018209027334</v>
      </c>
    </row>
    <row r="16" spans="2:21" ht="15" customHeight="1" x14ac:dyDescent="0.3">
      <c r="B16" s="1020"/>
      <c r="C16" s="957"/>
      <c r="D16" s="544">
        <v>-11126.73</v>
      </c>
      <c r="E16" s="544">
        <v>-15570.11</v>
      </c>
      <c r="F16" s="969"/>
      <c r="G16" s="970"/>
      <c r="H16" s="544">
        <v>0</v>
      </c>
      <c r="I16" s="544">
        <v>0</v>
      </c>
      <c r="J16" s="969"/>
      <c r="K16" s="970"/>
      <c r="L16" s="543"/>
      <c r="M16" s="966"/>
      <c r="N16" s="967"/>
      <c r="O16" s="935"/>
    </row>
    <row r="17" spans="2:21" s="269" customFormat="1" ht="15" customHeight="1" x14ac:dyDescent="0.3">
      <c r="B17" s="1019" t="s">
        <v>59</v>
      </c>
      <c r="C17" s="957" t="s">
        <v>165</v>
      </c>
      <c r="D17" s="702">
        <v>4975209.7799999993</v>
      </c>
      <c r="E17" s="702">
        <v>5300191.62</v>
      </c>
      <c r="F17" s="969">
        <v>4239168.1599999992</v>
      </c>
      <c r="G17" s="970">
        <v>5300191.62</v>
      </c>
      <c r="H17" s="702">
        <v>404241.92000000004</v>
      </c>
      <c r="I17" s="702">
        <v>216096.95</v>
      </c>
      <c r="J17" s="969">
        <v>404241.92000000004</v>
      </c>
      <c r="K17" s="970">
        <v>216096.95</v>
      </c>
      <c r="L17" s="543"/>
      <c r="M17" s="966">
        <v>4643410.0799999991</v>
      </c>
      <c r="N17" s="967">
        <v>5516288.5700000003</v>
      </c>
      <c r="O17" s="934">
        <v>1.1879822102638846</v>
      </c>
    </row>
    <row r="18" spans="2:21" s="269" customFormat="1" ht="15" customHeight="1" x14ac:dyDescent="0.3">
      <c r="B18" s="1020"/>
      <c r="C18" s="957"/>
      <c r="D18" s="544">
        <v>-736041.62</v>
      </c>
      <c r="E18" s="544">
        <v>0</v>
      </c>
      <c r="F18" s="969"/>
      <c r="G18" s="970"/>
      <c r="H18" s="544">
        <v>0</v>
      </c>
      <c r="I18" s="544">
        <v>0</v>
      </c>
      <c r="J18" s="969"/>
      <c r="K18" s="970"/>
      <c r="L18" s="543"/>
      <c r="M18" s="966"/>
      <c r="N18" s="967"/>
      <c r="O18" s="935"/>
    </row>
    <row r="19" spans="2:21" s="269" customFormat="1" ht="15" customHeight="1" x14ac:dyDescent="0.3">
      <c r="B19" s="1019" t="s">
        <v>61</v>
      </c>
      <c r="C19" s="957" t="s">
        <v>170</v>
      </c>
      <c r="D19" s="702">
        <v>5022162.33</v>
      </c>
      <c r="E19" s="702">
        <v>5209816.51</v>
      </c>
      <c r="F19" s="969">
        <v>5013941.53</v>
      </c>
      <c r="G19" s="970">
        <v>5209816.51</v>
      </c>
      <c r="H19" s="702">
        <v>0</v>
      </c>
      <c r="I19" s="702">
        <v>0</v>
      </c>
      <c r="J19" s="969">
        <v>0</v>
      </c>
      <c r="K19" s="970">
        <v>0</v>
      </c>
      <c r="L19" s="543"/>
      <c r="M19" s="966">
        <v>5013941.53</v>
      </c>
      <c r="N19" s="967">
        <v>5209816.51</v>
      </c>
      <c r="O19" s="934">
        <v>1.0390660678486212</v>
      </c>
    </row>
    <row r="20" spans="2:21" s="269" customFormat="1" ht="15" customHeight="1" x14ac:dyDescent="0.3">
      <c r="B20" s="1020"/>
      <c r="C20" s="957"/>
      <c r="D20" s="544">
        <v>-8220.7999999999993</v>
      </c>
      <c r="E20" s="544">
        <v>0</v>
      </c>
      <c r="F20" s="969"/>
      <c r="G20" s="970"/>
      <c r="H20" s="544">
        <v>0</v>
      </c>
      <c r="I20" s="544">
        <v>0</v>
      </c>
      <c r="J20" s="969"/>
      <c r="K20" s="970"/>
      <c r="L20" s="543"/>
      <c r="M20" s="966"/>
      <c r="N20" s="967"/>
      <c r="O20" s="935"/>
    </row>
    <row r="21" spans="2:21" s="269" customFormat="1" ht="15" customHeight="1" x14ac:dyDescent="0.3">
      <c r="B21" s="1019" t="s">
        <v>63</v>
      </c>
      <c r="C21" s="957" t="s">
        <v>171</v>
      </c>
      <c r="D21" s="702">
        <v>3273151.6400000006</v>
      </c>
      <c r="E21" s="702">
        <v>4548487.7300000004</v>
      </c>
      <c r="F21" s="969">
        <v>3273151.6400000006</v>
      </c>
      <c r="G21" s="970">
        <v>4548487.7300000004</v>
      </c>
      <c r="H21" s="702">
        <v>845199.23</v>
      </c>
      <c r="I21" s="702">
        <v>654126.98</v>
      </c>
      <c r="J21" s="969">
        <v>845199.23</v>
      </c>
      <c r="K21" s="970">
        <v>654126.98</v>
      </c>
      <c r="L21" s="543"/>
      <c r="M21" s="966">
        <v>4118350.8700000006</v>
      </c>
      <c r="N21" s="967">
        <v>5202614.7100000009</v>
      </c>
      <c r="O21" s="934">
        <v>1.2632762176477694</v>
      </c>
    </row>
    <row r="22" spans="2:21" s="269" customFormat="1" ht="15" customHeight="1" x14ac:dyDescent="0.3">
      <c r="B22" s="1020"/>
      <c r="C22" s="957"/>
      <c r="D22" s="544">
        <v>0</v>
      </c>
      <c r="E22" s="544">
        <v>0</v>
      </c>
      <c r="F22" s="969"/>
      <c r="G22" s="970"/>
      <c r="H22" s="544">
        <v>0</v>
      </c>
      <c r="I22" s="544">
        <v>0</v>
      </c>
      <c r="J22" s="969"/>
      <c r="K22" s="970"/>
      <c r="L22" s="543"/>
      <c r="M22" s="966"/>
      <c r="N22" s="967"/>
      <c r="O22" s="935"/>
    </row>
    <row r="23" spans="2:21" ht="15" customHeight="1" x14ac:dyDescent="0.3">
      <c r="B23" s="1019" t="s">
        <v>65</v>
      </c>
      <c r="C23" s="1027" t="s">
        <v>54</v>
      </c>
      <c r="D23" s="702">
        <v>2664581.9499999997</v>
      </c>
      <c r="E23" s="702">
        <v>2806080.9197</v>
      </c>
      <c r="F23" s="1025">
        <v>2664581.9499999997</v>
      </c>
      <c r="G23" s="1021">
        <v>2806080.9197</v>
      </c>
      <c r="H23" s="702">
        <v>379036.81000000058</v>
      </c>
      <c r="I23" s="702">
        <v>600132.82003000006</v>
      </c>
      <c r="J23" s="1025">
        <v>379036.81000000058</v>
      </c>
      <c r="K23" s="1021">
        <v>600132.82003000006</v>
      </c>
      <c r="L23" s="543"/>
      <c r="M23" s="1023">
        <v>3043618.7600000002</v>
      </c>
      <c r="N23" s="1029">
        <v>3406213.73973</v>
      </c>
      <c r="O23" s="934">
        <v>1.1191328508337883</v>
      </c>
    </row>
    <row r="24" spans="2:21" ht="15" customHeight="1" x14ac:dyDescent="0.3">
      <c r="B24" s="1020"/>
      <c r="C24" s="1028"/>
      <c r="D24" s="544">
        <v>0</v>
      </c>
      <c r="E24" s="544">
        <v>0</v>
      </c>
      <c r="F24" s="1026"/>
      <c r="G24" s="1022"/>
      <c r="H24" s="544">
        <v>0</v>
      </c>
      <c r="I24" s="544">
        <v>0</v>
      </c>
      <c r="J24" s="1026"/>
      <c r="K24" s="1022"/>
      <c r="L24" s="543"/>
      <c r="M24" s="1024"/>
      <c r="N24" s="1030"/>
      <c r="O24" s="935"/>
    </row>
    <row r="25" spans="2:21" s="274" customFormat="1" ht="15" customHeight="1" x14ac:dyDescent="0.3">
      <c r="B25" s="1019" t="s">
        <v>66</v>
      </c>
      <c r="C25" s="957" t="s">
        <v>71</v>
      </c>
      <c r="D25" s="702">
        <v>3352284.59</v>
      </c>
      <c r="E25" s="702">
        <v>3134600.94</v>
      </c>
      <c r="F25" s="969">
        <v>3351212.09</v>
      </c>
      <c r="G25" s="970">
        <v>3134600.94</v>
      </c>
      <c r="H25" s="702">
        <v>79992.28</v>
      </c>
      <c r="I25" s="702">
        <v>89759.94</v>
      </c>
      <c r="J25" s="969">
        <v>79992.28</v>
      </c>
      <c r="K25" s="970">
        <v>89759.94</v>
      </c>
      <c r="L25" s="543"/>
      <c r="M25" s="966">
        <v>3431204.3699999996</v>
      </c>
      <c r="N25" s="967">
        <v>3224360.88</v>
      </c>
      <c r="O25" s="934">
        <v>0.93971694259645633</v>
      </c>
      <c r="P25" s="273"/>
      <c r="Q25" s="273"/>
      <c r="R25" s="273"/>
      <c r="S25" s="273"/>
      <c r="T25" s="273"/>
      <c r="U25" s="273"/>
    </row>
    <row r="26" spans="2:21" s="274" customFormat="1" ht="15" customHeight="1" x14ac:dyDescent="0.3">
      <c r="B26" s="1020"/>
      <c r="C26" s="957"/>
      <c r="D26" s="544">
        <v>-1072.5</v>
      </c>
      <c r="E26" s="544">
        <v>0</v>
      </c>
      <c r="F26" s="969"/>
      <c r="G26" s="970"/>
      <c r="H26" s="544">
        <v>0</v>
      </c>
      <c r="I26" s="544">
        <v>0</v>
      </c>
      <c r="J26" s="969"/>
      <c r="K26" s="970"/>
      <c r="L26" s="543"/>
      <c r="M26" s="966"/>
      <c r="N26" s="967"/>
      <c r="O26" s="935"/>
      <c r="P26" s="273"/>
      <c r="Q26" s="273"/>
      <c r="R26" s="273"/>
      <c r="S26" s="273"/>
      <c r="T26" s="273"/>
      <c r="U26" s="273"/>
    </row>
    <row r="27" spans="2:21" ht="15" customHeight="1" x14ac:dyDescent="0.3">
      <c r="B27" s="1019" t="s">
        <v>67</v>
      </c>
      <c r="C27" s="957" t="s">
        <v>172</v>
      </c>
      <c r="D27" s="702">
        <v>2020855.24</v>
      </c>
      <c r="E27" s="702">
        <v>1888145.69</v>
      </c>
      <c r="F27" s="969">
        <v>2020855.24</v>
      </c>
      <c r="G27" s="970">
        <v>1888145.69</v>
      </c>
      <c r="H27" s="702">
        <v>640023.48</v>
      </c>
      <c r="I27" s="702">
        <v>611588.82000000007</v>
      </c>
      <c r="J27" s="969">
        <v>640023.48</v>
      </c>
      <c r="K27" s="970">
        <v>611588.82000000007</v>
      </c>
      <c r="L27" s="543"/>
      <c r="M27" s="966">
        <v>2660878.7199999997</v>
      </c>
      <c r="N27" s="967">
        <v>2499734.5099999998</v>
      </c>
      <c r="O27" s="934">
        <v>0.93943947584352883</v>
      </c>
    </row>
    <row r="28" spans="2:21" ht="15" customHeight="1" x14ac:dyDescent="0.3">
      <c r="B28" s="1020"/>
      <c r="C28" s="957"/>
      <c r="D28" s="544">
        <v>0</v>
      </c>
      <c r="E28" s="544">
        <v>0</v>
      </c>
      <c r="F28" s="969"/>
      <c r="G28" s="970"/>
      <c r="H28" s="544">
        <v>0</v>
      </c>
      <c r="I28" s="544">
        <v>0</v>
      </c>
      <c r="J28" s="969"/>
      <c r="K28" s="970"/>
      <c r="L28" s="543"/>
      <c r="M28" s="966"/>
      <c r="N28" s="967"/>
      <c r="O28" s="935"/>
    </row>
    <row r="29" spans="2:21" s="269" customFormat="1" ht="15" customHeight="1" x14ac:dyDescent="0.3">
      <c r="B29" s="1019" t="s">
        <v>22</v>
      </c>
      <c r="C29" s="957" t="s">
        <v>164</v>
      </c>
      <c r="D29" s="702">
        <v>0</v>
      </c>
      <c r="E29" s="702">
        <v>2471945</v>
      </c>
      <c r="F29" s="969">
        <v>0</v>
      </c>
      <c r="G29" s="970">
        <v>2471945</v>
      </c>
      <c r="H29" s="702">
        <v>0</v>
      </c>
      <c r="I29" s="702">
        <v>0</v>
      </c>
      <c r="J29" s="969">
        <v>0</v>
      </c>
      <c r="K29" s="970">
        <v>0</v>
      </c>
      <c r="L29" s="543"/>
      <c r="M29" s="966">
        <v>0</v>
      </c>
      <c r="N29" s="967">
        <v>2471945</v>
      </c>
      <c r="O29" s="934" t="s">
        <v>335</v>
      </c>
    </row>
    <row r="30" spans="2:21" s="269" customFormat="1" ht="15" customHeight="1" x14ac:dyDescent="0.3">
      <c r="B30" s="1020"/>
      <c r="C30" s="957"/>
      <c r="D30" s="544">
        <v>0</v>
      </c>
      <c r="E30" s="544">
        <v>0</v>
      </c>
      <c r="F30" s="969"/>
      <c r="G30" s="970"/>
      <c r="H30" s="544">
        <v>0</v>
      </c>
      <c r="I30" s="544">
        <v>0</v>
      </c>
      <c r="J30" s="969"/>
      <c r="K30" s="970"/>
      <c r="L30" s="543"/>
      <c r="M30" s="966"/>
      <c r="N30" s="967"/>
      <c r="O30" s="935"/>
    </row>
    <row r="31" spans="2:21" ht="15" customHeight="1" x14ac:dyDescent="0.3">
      <c r="B31" s="1019" t="s">
        <v>24</v>
      </c>
      <c r="C31" s="957" t="s">
        <v>163</v>
      </c>
      <c r="D31" s="702">
        <v>1715958.8699999999</v>
      </c>
      <c r="E31" s="702">
        <v>1458362.3599999999</v>
      </c>
      <c r="F31" s="969">
        <v>1715958.8699999999</v>
      </c>
      <c r="G31" s="970">
        <v>1458362.3599999999</v>
      </c>
      <c r="H31" s="702">
        <v>80401.430000000008</v>
      </c>
      <c r="I31" s="702">
        <v>86571.590000000011</v>
      </c>
      <c r="J31" s="969">
        <v>80401.430000000008</v>
      </c>
      <c r="K31" s="970">
        <v>86571.590000000011</v>
      </c>
      <c r="L31" s="543"/>
      <c r="M31" s="966">
        <v>1796360.2999999998</v>
      </c>
      <c r="N31" s="967">
        <v>1544933.95</v>
      </c>
      <c r="O31" s="934">
        <v>0.86003567881120513</v>
      </c>
    </row>
    <row r="32" spans="2:21" ht="15" customHeight="1" x14ac:dyDescent="0.3">
      <c r="B32" s="1020"/>
      <c r="C32" s="957"/>
      <c r="D32" s="544">
        <v>0</v>
      </c>
      <c r="E32" s="544">
        <v>0</v>
      </c>
      <c r="F32" s="969"/>
      <c r="G32" s="970"/>
      <c r="H32" s="544">
        <v>0</v>
      </c>
      <c r="I32" s="544">
        <v>0</v>
      </c>
      <c r="J32" s="969"/>
      <c r="K32" s="970"/>
      <c r="L32" s="543"/>
      <c r="M32" s="966"/>
      <c r="N32" s="967"/>
      <c r="O32" s="935"/>
    </row>
    <row r="33" spans="2:15" s="269" customFormat="1" ht="15" customHeight="1" x14ac:dyDescent="0.3">
      <c r="B33" s="1019" t="s">
        <v>26</v>
      </c>
      <c r="C33" s="957" t="s">
        <v>167</v>
      </c>
      <c r="D33" s="702">
        <v>1189917.4199999983</v>
      </c>
      <c r="E33" s="702">
        <v>1195006.1299999983</v>
      </c>
      <c r="F33" s="969">
        <v>1189917.4199999983</v>
      </c>
      <c r="G33" s="970">
        <v>1195006.1299999983</v>
      </c>
      <c r="H33" s="702">
        <v>0</v>
      </c>
      <c r="I33" s="702">
        <v>0</v>
      </c>
      <c r="J33" s="969">
        <v>0</v>
      </c>
      <c r="K33" s="970">
        <v>0</v>
      </c>
      <c r="L33" s="543"/>
      <c r="M33" s="966">
        <v>1189917.4199999983</v>
      </c>
      <c r="N33" s="967">
        <v>1195006.1299999983</v>
      </c>
      <c r="O33" s="934">
        <v>1.004276523659936</v>
      </c>
    </row>
    <row r="34" spans="2:15" s="269" customFormat="1" ht="15" customHeight="1" x14ac:dyDescent="0.3">
      <c r="B34" s="1020"/>
      <c r="C34" s="957"/>
      <c r="D34" s="544">
        <v>0</v>
      </c>
      <c r="E34" s="544">
        <v>0</v>
      </c>
      <c r="F34" s="969"/>
      <c r="G34" s="970"/>
      <c r="H34" s="544">
        <v>0</v>
      </c>
      <c r="I34" s="544">
        <v>0</v>
      </c>
      <c r="J34" s="969"/>
      <c r="K34" s="970"/>
      <c r="L34" s="543"/>
      <c r="M34" s="966"/>
      <c r="N34" s="967"/>
      <c r="O34" s="935"/>
    </row>
    <row r="35" spans="2:15" s="269" customFormat="1" ht="15" customHeight="1" x14ac:dyDescent="0.3">
      <c r="B35" s="1019" t="s">
        <v>28</v>
      </c>
      <c r="C35" s="957" t="s">
        <v>168</v>
      </c>
      <c r="D35" s="702">
        <v>81316.989999999976</v>
      </c>
      <c r="E35" s="702">
        <v>90440.419999999984</v>
      </c>
      <c r="F35" s="969">
        <v>81316.989999999976</v>
      </c>
      <c r="G35" s="970">
        <v>90440.419999999984</v>
      </c>
      <c r="H35" s="702">
        <v>25236.95</v>
      </c>
      <c r="I35" s="702">
        <v>34287.310000000005</v>
      </c>
      <c r="J35" s="969">
        <v>25236.95</v>
      </c>
      <c r="K35" s="970">
        <v>34287.310000000005</v>
      </c>
      <c r="L35" s="543"/>
      <c r="M35" s="966">
        <v>106553.93999999997</v>
      </c>
      <c r="N35" s="967">
        <v>124727.72999999998</v>
      </c>
      <c r="O35" s="934">
        <v>1.1705595306940317</v>
      </c>
    </row>
    <row r="36" spans="2:15" s="269" customFormat="1" ht="15" customHeight="1" x14ac:dyDescent="0.3">
      <c r="B36" s="1020"/>
      <c r="C36" s="957"/>
      <c r="D36" s="544">
        <v>0</v>
      </c>
      <c r="E36" s="544">
        <v>0</v>
      </c>
      <c r="F36" s="969"/>
      <c r="G36" s="970"/>
      <c r="H36" s="544">
        <v>0</v>
      </c>
      <c r="I36" s="544">
        <v>0</v>
      </c>
      <c r="J36" s="969"/>
      <c r="K36" s="970"/>
      <c r="L36" s="543"/>
      <c r="M36" s="966"/>
      <c r="N36" s="967"/>
      <c r="O36" s="935"/>
    </row>
    <row r="37" spans="2:15" ht="18" customHeight="1" x14ac:dyDescent="0.25">
      <c r="B37" s="972" t="s">
        <v>273</v>
      </c>
      <c r="C37" s="972"/>
      <c r="D37" s="701">
        <v>45394194.649999999</v>
      </c>
      <c r="E37" s="542">
        <v>48539613.786699995</v>
      </c>
      <c r="F37" s="953">
        <v>44406262.100000001</v>
      </c>
      <c r="G37" s="954">
        <v>48489966.946699992</v>
      </c>
      <c r="H37" s="701">
        <v>4070374.7500000009</v>
      </c>
      <c r="I37" s="542">
        <v>4109376.7000299999</v>
      </c>
      <c r="J37" s="953">
        <v>4070374.7500000009</v>
      </c>
      <c r="K37" s="954">
        <v>4109376.7000299999</v>
      </c>
      <c r="L37" s="349"/>
      <c r="M37" s="1031">
        <v>48476636.850000001</v>
      </c>
      <c r="N37" s="945">
        <v>52599343.646729991</v>
      </c>
      <c r="O37" s="946">
        <v>1.0850452313655086</v>
      </c>
    </row>
    <row r="38" spans="2:15" s="266" customFormat="1" ht="18" customHeight="1" x14ac:dyDescent="0.25">
      <c r="B38" s="948" t="s">
        <v>249</v>
      </c>
      <c r="C38" s="949"/>
      <c r="D38" s="664">
        <v>-987932.55</v>
      </c>
      <c r="E38" s="664">
        <v>-49646.84</v>
      </c>
      <c r="F38" s="953"/>
      <c r="G38" s="954"/>
      <c r="H38" s="664">
        <v>0</v>
      </c>
      <c r="I38" s="664">
        <v>0</v>
      </c>
      <c r="J38" s="953"/>
      <c r="K38" s="954"/>
      <c r="L38" s="349"/>
      <c r="M38" s="1031"/>
      <c r="N38" s="945"/>
      <c r="O38" s="947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N31:N32"/>
    <mergeCell ref="O31:O32"/>
    <mergeCell ref="O19:O20"/>
    <mergeCell ref="O21:O22"/>
    <mergeCell ref="B25:B26"/>
    <mergeCell ref="F8:G8"/>
    <mergeCell ref="H8:I8"/>
    <mergeCell ref="J8:K8"/>
    <mergeCell ref="M8:N8"/>
    <mergeCell ref="O8:O9"/>
    <mergeCell ref="N23:N24"/>
    <mergeCell ref="O23:O24"/>
    <mergeCell ref="B15:B16"/>
    <mergeCell ref="C15:C16"/>
    <mergeCell ref="F15:F16"/>
    <mergeCell ref="G15:G16"/>
    <mergeCell ref="J15:J16"/>
    <mergeCell ref="K15:K16"/>
    <mergeCell ref="O17:O18"/>
    <mergeCell ref="B31:B32"/>
    <mergeCell ref="C31:C32"/>
    <mergeCell ref="F31:F32"/>
    <mergeCell ref="G31:G32"/>
    <mergeCell ref="M11:M12"/>
    <mergeCell ref="J13:J14"/>
    <mergeCell ref="M15:M16"/>
    <mergeCell ref="N15:N16"/>
    <mergeCell ref="B13:B14"/>
    <mergeCell ref="C13:C14"/>
    <mergeCell ref="C25:C26"/>
    <mergeCell ref="N21:N22"/>
    <mergeCell ref="G13:G14"/>
    <mergeCell ref="F13:F14"/>
    <mergeCell ref="B21:B22"/>
    <mergeCell ref="C21:C22"/>
    <mergeCell ref="F21:F22"/>
    <mergeCell ref="G21:G22"/>
    <mergeCell ref="J21:J22"/>
    <mergeCell ref="K21:K22"/>
    <mergeCell ref="M21:M22"/>
    <mergeCell ref="B19:B20"/>
    <mergeCell ref="C19:C20"/>
    <mergeCell ref="F19:F20"/>
    <mergeCell ref="G19:G20"/>
    <mergeCell ref="J19:J20"/>
    <mergeCell ref="K19:K20"/>
    <mergeCell ref="G29:G30"/>
    <mergeCell ref="J29:J30"/>
    <mergeCell ref="K29:K30"/>
    <mergeCell ref="M29:M30"/>
    <mergeCell ref="N29:N30"/>
    <mergeCell ref="O11:O12"/>
    <mergeCell ref="B33:B34"/>
    <mergeCell ref="C33:C34"/>
    <mergeCell ref="F33:F34"/>
    <mergeCell ref="G33:G34"/>
    <mergeCell ref="J33:J34"/>
    <mergeCell ref="K33:K34"/>
    <mergeCell ref="M33:M34"/>
    <mergeCell ref="B11:B12"/>
    <mergeCell ref="C11:C12"/>
    <mergeCell ref="F11:F12"/>
    <mergeCell ref="G11:G12"/>
    <mergeCell ref="J11:J12"/>
    <mergeCell ref="K11:K12"/>
    <mergeCell ref="B17:B18"/>
    <mergeCell ref="C17:C18"/>
    <mergeCell ref="F17:F18"/>
    <mergeCell ref="G17:G18"/>
    <mergeCell ref="N11:N12"/>
    <mergeCell ref="O15:O16"/>
    <mergeCell ref="J17:J18"/>
    <mergeCell ref="K17:K18"/>
    <mergeCell ref="M17:M18"/>
    <mergeCell ref="N17:N18"/>
    <mergeCell ref="M19:M20"/>
    <mergeCell ref="N19:N20"/>
    <mergeCell ref="F25:F26"/>
    <mergeCell ref="G25:G26"/>
    <mergeCell ref="J25:J26"/>
    <mergeCell ref="K25:K26"/>
    <mergeCell ref="M25:M26"/>
    <mergeCell ref="N25:N26"/>
    <mergeCell ref="O13:O14"/>
    <mergeCell ref="N13:N14"/>
    <mergeCell ref="M13:M14"/>
    <mergeCell ref="K13:K14"/>
    <mergeCell ref="O25:O26"/>
    <mergeCell ref="O27:O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33:N34"/>
    <mergeCell ref="O33:O34"/>
    <mergeCell ref="B35:B36"/>
    <mergeCell ref="C35:C36"/>
    <mergeCell ref="F35:F36"/>
    <mergeCell ref="G35:G36"/>
    <mergeCell ref="J35:J36"/>
    <mergeCell ref="K35:K36"/>
    <mergeCell ref="M35:M36"/>
    <mergeCell ref="N35:N36"/>
    <mergeCell ref="O29:O30"/>
    <mergeCell ref="B29:B30"/>
    <mergeCell ref="C29:C30"/>
    <mergeCell ref="B23:B24"/>
    <mergeCell ref="B27:B28"/>
    <mergeCell ref="C27:C28"/>
    <mergeCell ref="F27:F28"/>
    <mergeCell ref="G27:G28"/>
    <mergeCell ref="J27:J28"/>
    <mergeCell ref="K27:K28"/>
    <mergeCell ref="M27:M28"/>
    <mergeCell ref="N27:N28"/>
    <mergeCell ref="K31:K32"/>
    <mergeCell ref="M31:M32"/>
    <mergeCell ref="K23:K24"/>
    <mergeCell ref="M23:M24"/>
    <mergeCell ref="J31:J32"/>
    <mergeCell ref="J23:J24"/>
    <mergeCell ref="G23:G24"/>
    <mergeCell ref="F23:F24"/>
    <mergeCell ref="C23:C24"/>
    <mergeCell ref="F29:F30"/>
  </mergeCells>
  <conditionalFormatting sqref="O15 O31 O17 O11 O33 O35 O13 O19 O21 O25 O27 O29">
    <cfRule type="cellIs" dxfId="715" priority="12" stopIfTrue="1" operator="greaterThan">
      <formula>0</formula>
    </cfRule>
  </conditionalFormatting>
  <conditionalFormatting sqref="O39:O62 O25:O36 O11:O22">
    <cfRule type="cellIs" dxfId="714" priority="10" operator="lessThan">
      <formula>1</formula>
    </cfRule>
    <cfRule type="cellIs" dxfId="713" priority="11" operator="greaterThan">
      <formula>1</formula>
    </cfRule>
  </conditionalFormatting>
  <conditionalFormatting sqref="O39:O62 O25:O36 O11:O22">
    <cfRule type="cellIs" dxfId="712" priority="9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23">
    <cfRule type="cellIs" dxfId="707" priority="4" stopIfTrue="1" operator="greaterThan">
      <formula>0</formula>
    </cfRule>
  </conditionalFormatting>
  <conditionalFormatting sqref="O23:O24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23:O24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3:G23 M23:O23 D15:K15 D31:K31 D29:K29 D17:K17 D11:K11 D33:K33 D35:K35 D13:K13 D19:K19 D21:K21 D25:K25 D27:K27 M15:O15 M31:O31 M29:O29 M17:O17 M11:O11 M33:O33 M35:O35 M13:O13 M19:O19 M21:O21 M25:O25 M27:O27 H32:I32 D30:E30 D34:E34 D36:E36 J23:K23 H30:I30 H34:I34 H36:I36 D14:E14 D12:E12 H12:I12 H16:I16 D16:E16 D18:E18 H18:I18 D32:E32 M37:O37 H28:I28 H14:I14 H26:I26 H22:I24 D26:E26 D28:E28 H20:I20 D20:E20 D22:E24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4" t="s">
        <v>251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309"/>
      <c r="U4" s="309"/>
      <c r="V4" s="309"/>
    </row>
    <row r="5" spans="2:26" s="269" customFormat="1" ht="13.15" customHeight="1" x14ac:dyDescent="0.25"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625"/>
    </row>
    <row r="6" spans="2:26" s="269" customFormat="1" ht="16.5" customHeight="1" x14ac:dyDescent="0.25">
      <c r="B6" s="893" t="s">
        <v>276</v>
      </c>
      <c r="C6" s="893"/>
      <c r="D6" s="893"/>
      <c r="E6" s="893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0" t="s">
        <v>180</v>
      </c>
      <c r="S6" s="960"/>
      <c r="T6" s="621"/>
    </row>
    <row r="7" spans="2:26" ht="17.25" customHeight="1" x14ac:dyDescent="0.25">
      <c r="B7" s="879" t="s">
        <v>84</v>
      </c>
      <c r="C7" s="882" t="s">
        <v>234</v>
      </c>
      <c r="D7" s="1034" t="s">
        <v>229</v>
      </c>
      <c r="E7" s="1035"/>
      <c r="F7" s="1035"/>
      <c r="G7" s="1035"/>
      <c r="H7" s="1035"/>
      <c r="I7" s="1036"/>
      <c r="J7" s="1037" t="s">
        <v>230</v>
      </c>
      <c r="K7" s="1038"/>
      <c r="L7" s="1038"/>
      <c r="M7" s="1038"/>
      <c r="N7" s="1038"/>
      <c r="O7" s="1039"/>
      <c r="P7" s="615"/>
      <c r="Q7" s="1043" t="s">
        <v>252</v>
      </c>
      <c r="R7" s="1044"/>
      <c r="S7" s="1045"/>
      <c r="T7" s="622"/>
    </row>
    <row r="8" spans="2:26" ht="21.6" customHeight="1" x14ac:dyDescent="0.25">
      <c r="B8" s="879"/>
      <c r="C8" s="882"/>
      <c r="D8" s="927" t="s">
        <v>226</v>
      </c>
      <c r="E8" s="928"/>
      <c r="F8" s="968" t="s">
        <v>332</v>
      </c>
      <c r="G8" s="968" t="s">
        <v>336</v>
      </c>
      <c r="H8" s="927" t="s">
        <v>227</v>
      </c>
      <c r="I8" s="928"/>
      <c r="J8" s="927" t="s">
        <v>228</v>
      </c>
      <c r="K8" s="928"/>
      <c r="L8" s="968" t="s">
        <v>332</v>
      </c>
      <c r="M8" s="1041" t="s">
        <v>336</v>
      </c>
      <c r="N8" s="927" t="s">
        <v>227</v>
      </c>
      <c r="O8" s="928"/>
      <c r="P8" s="347"/>
      <c r="Q8" s="927"/>
      <c r="R8" s="928"/>
      <c r="S8" s="968" t="s">
        <v>336</v>
      </c>
      <c r="T8" s="891"/>
    </row>
    <row r="9" spans="2:26" ht="16.149999999999999" customHeight="1" x14ac:dyDescent="0.25">
      <c r="B9" s="880"/>
      <c r="C9" s="883"/>
      <c r="D9" s="353" t="s">
        <v>333</v>
      </c>
      <c r="E9" s="353" t="s">
        <v>334</v>
      </c>
      <c r="F9" s="892"/>
      <c r="G9" s="892"/>
      <c r="H9" s="767" t="s">
        <v>333</v>
      </c>
      <c r="I9" s="717" t="s">
        <v>334</v>
      </c>
      <c r="J9" s="571" t="s">
        <v>333</v>
      </c>
      <c r="K9" s="571" t="s">
        <v>334</v>
      </c>
      <c r="L9" s="892"/>
      <c r="M9" s="1042"/>
      <c r="N9" s="766" t="s">
        <v>333</v>
      </c>
      <c r="O9" s="717" t="s">
        <v>334</v>
      </c>
      <c r="P9" s="572"/>
      <c r="Q9" s="717" t="s">
        <v>333</v>
      </c>
      <c r="R9" s="717" t="s">
        <v>334</v>
      </c>
      <c r="S9" s="892"/>
      <c r="T9" s="892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4231</v>
      </c>
      <c r="E11" s="677">
        <v>4332</v>
      </c>
      <c r="F11" s="612">
        <v>1.0238714251949894</v>
      </c>
      <c r="G11" s="577">
        <v>101</v>
      </c>
      <c r="H11" s="611">
        <v>5.675918597319668E-2</v>
      </c>
      <c r="I11" s="616">
        <v>5.5584068979675633E-2</v>
      </c>
      <c r="J11" s="745">
        <v>1284694.2600000005</v>
      </c>
      <c r="K11" s="677">
        <v>1291834.6497000002</v>
      </c>
      <c r="L11" s="612">
        <v>1.0055580459275966</v>
      </c>
      <c r="M11" s="590">
        <v>7140.3896999997087</v>
      </c>
      <c r="N11" s="611">
        <v>5.6812200132164536E-2</v>
      </c>
      <c r="O11" s="616">
        <v>5.4546348721371027E-2</v>
      </c>
      <c r="P11" s="543"/>
      <c r="Q11" s="617">
        <v>303.63844481210128</v>
      </c>
      <c r="R11" s="619">
        <v>298.20744452908593</v>
      </c>
      <c r="S11" s="681">
        <v>-5.4310002830153508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11252</v>
      </c>
      <c r="E12" s="739">
        <v>10677</v>
      </c>
      <c r="F12" s="612">
        <v>0.94889797369356554</v>
      </c>
      <c r="G12" s="590">
        <v>-575</v>
      </c>
      <c r="H12" s="611">
        <v>0.15094643360208201</v>
      </c>
      <c r="I12" s="616">
        <v>0.13699702319852186</v>
      </c>
      <c r="J12" s="745">
        <v>3585949.07</v>
      </c>
      <c r="K12" s="739">
        <v>3397793.7300000004</v>
      </c>
      <c r="L12" s="612">
        <v>0.94752983482835706</v>
      </c>
      <c r="M12" s="590">
        <v>-188155.33999999939</v>
      </c>
      <c r="N12" s="611">
        <v>0.15857909743333734</v>
      </c>
      <c r="O12" s="616">
        <v>0.14346823854191282</v>
      </c>
      <c r="P12" s="543"/>
      <c r="Q12" s="617">
        <v>318.69437166725913</v>
      </c>
      <c r="R12" s="619">
        <v>318.23487215509977</v>
      </c>
      <c r="S12" s="681">
        <v>-0.45949951215936835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5268</v>
      </c>
      <c r="E13" s="739">
        <v>4553</v>
      </c>
      <c r="F13" s="612">
        <v>0.86427486712224755</v>
      </c>
      <c r="G13" s="590">
        <v>-715</v>
      </c>
      <c r="H13" s="611">
        <v>7.0670619642354077E-2</v>
      </c>
      <c r="I13" s="616">
        <v>5.8419729008417159E-2</v>
      </c>
      <c r="J13" s="745">
        <v>1567019.97</v>
      </c>
      <c r="K13" s="739">
        <v>1350844.72</v>
      </c>
      <c r="L13" s="612">
        <v>0.86204690805567719</v>
      </c>
      <c r="M13" s="590">
        <v>-216175.25</v>
      </c>
      <c r="N13" s="611">
        <v>6.92973066967221E-2</v>
      </c>
      <c r="O13" s="616">
        <v>5.70379863883154E-2</v>
      </c>
      <c r="P13" s="543"/>
      <c r="Q13" s="617">
        <v>297.46013097949884</v>
      </c>
      <c r="R13" s="619">
        <v>296.69332747638919</v>
      </c>
      <c r="S13" s="681">
        <v>-0.7668035031096565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0</v>
      </c>
      <c r="E14" s="739">
        <v>7241</v>
      </c>
      <c r="F14" s="612" t="s">
        <v>335</v>
      </c>
      <c r="G14" s="590">
        <v>7241</v>
      </c>
      <c r="H14" s="611">
        <v>0</v>
      </c>
      <c r="I14" s="616">
        <v>9.2909566824060763E-2</v>
      </c>
      <c r="J14" s="745">
        <v>0</v>
      </c>
      <c r="K14" s="739">
        <v>2123353</v>
      </c>
      <c r="L14" s="612" t="s">
        <v>335</v>
      </c>
      <c r="M14" s="590">
        <v>2123353</v>
      </c>
      <c r="N14" s="611">
        <v>0</v>
      </c>
      <c r="O14" s="616">
        <v>8.9656329642084004E-2</v>
      </c>
      <c r="P14" s="543"/>
      <c r="Q14" s="617" t="s">
        <v>335</v>
      </c>
      <c r="R14" s="619">
        <v>293.24029830133958</v>
      </c>
      <c r="S14" s="681" t="s">
        <v>335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5662</v>
      </c>
      <c r="E15" s="739">
        <v>4776</v>
      </c>
      <c r="F15" s="612">
        <v>0.84351819145178386</v>
      </c>
      <c r="G15" s="590">
        <v>-886</v>
      </c>
      <c r="H15" s="611">
        <v>7.5956159532082151E-2</v>
      </c>
      <c r="I15" s="616">
        <v>6.128105111886676E-2</v>
      </c>
      <c r="J15" s="745">
        <v>1825443.64</v>
      </c>
      <c r="K15" s="739">
        <v>1632897.98</v>
      </c>
      <c r="L15" s="612">
        <v>0.89452116965933826</v>
      </c>
      <c r="M15" s="590">
        <v>-192545.65999999992</v>
      </c>
      <c r="N15" s="611">
        <v>8.0725408865504597E-2</v>
      </c>
      <c r="O15" s="616">
        <v>6.894738631154268E-2</v>
      </c>
      <c r="P15" s="543"/>
      <c r="Q15" s="617">
        <v>322.40262098198514</v>
      </c>
      <c r="R15" s="619">
        <v>341.89656197654944</v>
      </c>
      <c r="S15" s="681">
        <v>19.493940994564298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13524</v>
      </c>
      <c r="E16" s="739">
        <v>13197</v>
      </c>
      <c r="F16" s="612">
        <v>0.97582076308784382</v>
      </c>
      <c r="G16" s="590">
        <v>-327</v>
      </c>
      <c r="H16" s="611">
        <v>0.18142548596112312</v>
      </c>
      <c r="I16" s="616">
        <v>0.16933124615068773</v>
      </c>
      <c r="J16" s="745">
        <v>4011616.8399999989</v>
      </c>
      <c r="K16" s="739">
        <v>4027550.89</v>
      </c>
      <c r="L16" s="612">
        <v>1.0039719770445477</v>
      </c>
      <c r="M16" s="590">
        <v>15934.050000001211</v>
      </c>
      <c r="N16" s="611">
        <v>0.17740312684797185</v>
      </c>
      <c r="O16" s="616">
        <v>0.17005906707180052</v>
      </c>
      <c r="P16" s="543"/>
      <c r="Q16" s="617">
        <v>296.62946169772249</v>
      </c>
      <c r="R16" s="619">
        <v>305.18685231492009</v>
      </c>
      <c r="S16" s="681">
        <v>8.5573906171975977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2678</v>
      </c>
      <c r="E17" s="739">
        <v>2783</v>
      </c>
      <c r="F17" s="612">
        <v>1.039208364451083</v>
      </c>
      <c r="G17" s="590">
        <v>105</v>
      </c>
      <c r="H17" s="611">
        <v>3.5925573159116216E-2</v>
      </c>
      <c r="I17" s="616">
        <v>3.5708786696776844E-2</v>
      </c>
      <c r="J17" s="745">
        <v>780417.4099999984</v>
      </c>
      <c r="K17" s="739">
        <v>807520.26999999816</v>
      </c>
      <c r="L17" s="612">
        <v>1.0347286716732778</v>
      </c>
      <c r="M17" s="590">
        <v>27102.859999999753</v>
      </c>
      <c r="N17" s="611">
        <v>3.4511892412086749E-2</v>
      </c>
      <c r="O17" s="616">
        <v>3.4096687418335297E-2</v>
      </c>
      <c r="P17" s="543"/>
      <c r="Q17" s="617">
        <v>291.41800224047739</v>
      </c>
      <c r="R17" s="619">
        <v>290.16179302910462</v>
      </c>
      <c r="S17" s="681">
        <v>-1.2562092113727772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11329</v>
      </c>
      <c r="E18" s="739">
        <v>10633</v>
      </c>
      <c r="F18" s="612">
        <v>0.93856474534380796</v>
      </c>
      <c r="G18" s="590">
        <v>-696</v>
      </c>
      <c r="H18" s="611">
        <v>0.15197939444347558</v>
      </c>
      <c r="I18" s="616">
        <v>0.13643245740094437</v>
      </c>
      <c r="J18" s="745">
        <v>3388071.23</v>
      </c>
      <c r="K18" s="739">
        <v>3215795.4199999995</v>
      </c>
      <c r="L18" s="612">
        <v>0.94915224671944087</v>
      </c>
      <c r="M18" s="590">
        <v>-172275.81000000052</v>
      </c>
      <c r="N18" s="611">
        <v>0.14982847419337642</v>
      </c>
      <c r="O18" s="616">
        <v>0.13578355282283441</v>
      </c>
      <c r="P18" s="543"/>
      <c r="Q18" s="617">
        <v>299.06180863271248</v>
      </c>
      <c r="R18" s="619">
        <v>302.43538230038553</v>
      </c>
      <c r="S18" s="681">
        <v>3.3735736676730426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5041</v>
      </c>
      <c r="E19" s="739">
        <v>4632</v>
      </c>
      <c r="F19" s="612">
        <v>0.9188653045030748</v>
      </c>
      <c r="G19" s="590">
        <v>-409</v>
      </c>
      <c r="H19" s="611">
        <v>6.7625397421622421E-2</v>
      </c>
      <c r="I19" s="616">
        <v>5.9433381235885853E-2</v>
      </c>
      <c r="J19" s="745">
        <v>1472492.68</v>
      </c>
      <c r="K19" s="739">
        <v>1391983.04</v>
      </c>
      <c r="L19" s="612">
        <v>0.945324251119537</v>
      </c>
      <c r="M19" s="590">
        <v>-80509.639999999898</v>
      </c>
      <c r="N19" s="611">
        <v>6.5117087725843251E-2</v>
      </c>
      <c r="O19" s="616">
        <v>5.8775008343139458E-2</v>
      </c>
      <c r="P19" s="543"/>
      <c r="Q19" s="617">
        <v>292.10328902995434</v>
      </c>
      <c r="R19" s="619">
        <v>300.51447322970643</v>
      </c>
      <c r="S19" s="681">
        <v>8.4111841997520855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2296</v>
      </c>
      <c r="E20" s="739">
        <v>2129</v>
      </c>
      <c r="F20" s="612">
        <v>0.92726480836236935</v>
      </c>
      <c r="G20" s="590">
        <v>-167</v>
      </c>
      <c r="H20" s="611">
        <v>3.0801014179735187E-2</v>
      </c>
      <c r="I20" s="616">
        <v>2.7317285978238556E-2</v>
      </c>
      <c r="J20" s="745">
        <v>740223.2200000002</v>
      </c>
      <c r="K20" s="739">
        <v>670122.55000000005</v>
      </c>
      <c r="L20" s="612">
        <v>0.90529793161581695</v>
      </c>
      <c r="M20" s="590">
        <v>-70100.670000000158</v>
      </c>
      <c r="N20" s="611">
        <v>3.2734410845048266E-2</v>
      </c>
      <c r="O20" s="616">
        <v>2.8295214334778024E-2</v>
      </c>
      <c r="P20" s="543"/>
      <c r="Q20" s="617">
        <v>322.39687282229971</v>
      </c>
      <c r="R20" s="619">
        <v>314.75930014091125</v>
      </c>
      <c r="S20" s="681">
        <v>-7.6375726813884626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7061</v>
      </c>
      <c r="E21" s="739">
        <v>7168</v>
      </c>
      <c r="F21" s="612">
        <v>1.0151536609545391</v>
      </c>
      <c r="G21" s="590">
        <v>107</v>
      </c>
      <c r="H21" s="611">
        <v>9.4723850663375506E-2</v>
      </c>
      <c r="I21" s="616">
        <v>9.1972900841716276E-2</v>
      </c>
      <c r="J21" s="745">
        <v>2076655.21</v>
      </c>
      <c r="K21" s="739">
        <v>2031366.36</v>
      </c>
      <c r="L21" s="612">
        <v>0.97819144469341168</v>
      </c>
      <c r="M21" s="590">
        <v>-45288.84999999986</v>
      </c>
      <c r="N21" s="611">
        <v>9.1834575018667972E-2</v>
      </c>
      <c r="O21" s="616">
        <v>8.5772291275167292E-2</v>
      </c>
      <c r="P21" s="543"/>
      <c r="Q21" s="617">
        <v>294.10213992352357</v>
      </c>
      <c r="R21" s="619">
        <v>283.39374441964287</v>
      </c>
      <c r="S21" s="681">
        <v>-10.708395503880695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6201</v>
      </c>
      <c r="E22" s="739">
        <v>5815</v>
      </c>
      <c r="F22" s="612">
        <v>0.93775197548782452</v>
      </c>
      <c r="G22" s="590">
        <v>-386</v>
      </c>
      <c r="H22" s="611">
        <v>8.3186885421837067E-2</v>
      </c>
      <c r="I22" s="616">
        <v>7.4612502566208175E-2</v>
      </c>
      <c r="J22" s="745">
        <v>1880416.09</v>
      </c>
      <c r="K22" s="739">
        <v>1742184.39</v>
      </c>
      <c r="L22" s="612">
        <v>0.9264887698339147</v>
      </c>
      <c r="M22" s="590">
        <v>-138231.70000000019</v>
      </c>
      <c r="N22" s="611">
        <v>8.3156419829276962E-2</v>
      </c>
      <c r="O22" s="616">
        <v>7.3561889128719068E-2</v>
      </c>
      <c r="P22" s="543"/>
      <c r="Q22" s="617">
        <v>303.24400741815839</v>
      </c>
      <c r="R22" s="619">
        <v>299.60178675838347</v>
      </c>
      <c r="S22" s="681">
        <v>-3.6422206597749209</v>
      </c>
      <c r="T22" s="573"/>
    </row>
    <row r="23" spans="2:26" ht="18" customHeight="1" x14ac:dyDescent="0.25">
      <c r="B23" s="1046" t="s">
        <v>317</v>
      </c>
      <c r="C23" s="1046"/>
      <c r="D23" s="650">
        <v>74543</v>
      </c>
      <c r="E23" s="386">
        <v>77936</v>
      </c>
      <c r="F23" s="613">
        <v>1.0455173524006278</v>
      </c>
      <c r="G23" s="614">
        <v>3393</v>
      </c>
      <c r="H23" s="611">
        <v>1</v>
      </c>
      <c r="I23" s="616">
        <v>1</v>
      </c>
      <c r="J23" s="578">
        <v>22612999.619999997</v>
      </c>
      <c r="K23" s="386">
        <v>23683246.999699999</v>
      </c>
      <c r="L23" s="613">
        <v>1.0473288549809829</v>
      </c>
      <c r="M23" s="614">
        <v>1070247.3797000013</v>
      </c>
      <c r="N23" s="611">
        <v>1</v>
      </c>
      <c r="O23" s="616">
        <v>1</v>
      </c>
      <c r="P23" s="663"/>
      <c r="Q23" s="665">
        <v>303.35510537542086</v>
      </c>
      <c r="R23" s="620">
        <v>303.88070980933071</v>
      </c>
      <c r="S23" s="682">
        <v>0.52560443390984801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803</v>
      </c>
      <c r="E25" s="677">
        <v>868</v>
      </c>
      <c r="F25" s="612">
        <v>1.0809464508094646</v>
      </c>
      <c r="G25" s="590">
        <v>65</v>
      </c>
      <c r="H25" s="611">
        <v>9.6029657976560628E-2</v>
      </c>
      <c r="I25" s="616">
        <v>0.12109375</v>
      </c>
      <c r="J25" s="745">
        <v>225788.47000000055</v>
      </c>
      <c r="K25" s="677">
        <v>253678.77003000001</v>
      </c>
      <c r="L25" s="612">
        <v>1.123524022417971</v>
      </c>
      <c r="M25" s="590">
        <v>27890.30002999946</v>
      </c>
      <c r="N25" s="611">
        <v>9.2758010667141011E-2</v>
      </c>
      <c r="O25" s="616">
        <v>0.1152484109251183</v>
      </c>
      <c r="P25" s="543"/>
      <c r="Q25" s="617">
        <v>281.18115815691226</v>
      </c>
      <c r="R25" s="619">
        <v>292.25664750000004</v>
      </c>
      <c r="S25" s="681">
        <v>11.075489343087781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864</v>
      </c>
      <c r="E26" s="739">
        <v>257</v>
      </c>
      <c r="F26" s="612">
        <v>0.29745370370370372</v>
      </c>
      <c r="G26" s="590">
        <v>-607</v>
      </c>
      <c r="H26" s="611">
        <v>0.10332456350155465</v>
      </c>
      <c r="I26" s="616">
        <v>3.5853794642857144E-2</v>
      </c>
      <c r="J26" s="745">
        <v>246419.06</v>
      </c>
      <c r="K26" s="739">
        <v>76747.989999999991</v>
      </c>
      <c r="L26" s="612">
        <v>0.31145314002902208</v>
      </c>
      <c r="M26" s="590">
        <v>-169671.07</v>
      </c>
      <c r="N26" s="611">
        <v>0.10123343231860689</v>
      </c>
      <c r="O26" s="616">
        <v>3.4867261017352186E-2</v>
      </c>
      <c r="P26" s="543"/>
      <c r="Q26" s="617">
        <v>285.20724537037034</v>
      </c>
      <c r="R26" s="619">
        <v>298.63031128404668</v>
      </c>
      <c r="S26" s="681">
        <v>13.423065913676339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278</v>
      </c>
      <c r="E27" s="739">
        <v>277</v>
      </c>
      <c r="F27" s="612">
        <v>0.99640287769784175</v>
      </c>
      <c r="G27" s="590">
        <v>-1</v>
      </c>
      <c r="H27" s="611">
        <v>3.3245635015546518E-2</v>
      </c>
      <c r="I27" s="616">
        <v>3.8643973214285712E-2</v>
      </c>
      <c r="J27" s="745">
        <v>74017.63</v>
      </c>
      <c r="K27" s="739">
        <v>77082.600000000006</v>
      </c>
      <c r="L27" s="612">
        <v>1.0414086481828722</v>
      </c>
      <c r="M27" s="590">
        <v>3064.9700000000012</v>
      </c>
      <c r="N27" s="611">
        <v>3.0407788817101596E-2</v>
      </c>
      <c r="O27" s="616">
        <v>3.5019277170596282E-2</v>
      </c>
      <c r="P27" s="543"/>
      <c r="Q27" s="617">
        <v>266.25046762589932</v>
      </c>
      <c r="R27" s="619">
        <v>278.2765342960289</v>
      </c>
      <c r="S27" s="681">
        <v>12.02606667012958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590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166</v>
      </c>
      <c r="E29" s="739">
        <v>76</v>
      </c>
      <c r="F29" s="612">
        <v>0.45783132530120479</v>
      </c>
      <c r="G29" s="590">
        <v>-90</v>
      </c>
      <c r="H29" s="611">
        <v>1.9851710117196844E-2</v>
      </c>
      <c r="I29" s="616">
        <v>1.0602678571428572E-2</v>
      </c>
      <c r="J29" s="745">
        <v>39144.840000000004</v>
      </c>
      <c r="K29" s="739">
        <v>29947.360000000001</v>
      </c>
      <c r="L29" s="612">
        <v>0.76503978557582553</v>
      </c>
      <c r="M29" s="590">
        <v>-9197.4800000000032</v>
      </c>
      <c r="N29" s="611">
        <v>1.6081412333780902E-2</v>
      </c>
      <c r="O29" s="616">
        <v>1.3605338952858729E-2</v>
      </c>
      <c r="P29" s="543"/>
      <c r="Q29" s="617">
        <v>235.81228915662652</v>
      </c>
      <c r="R29" s="619">
        <v>394.04421052631579</v>
      </c>
      <c r="S29" s="681">
        <v>158.23192136968927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1485</v>
      </c>
      <c r="E30" s="739">
        <v>1137</v>
      </c>
      <c r="F30" s="612">
        <v>0.7656565656565657</v>
      </c>
      <c r="G30" s="590">
        <v>-348</v>
      </c>
      <c r="H30" s="611">
        <v>0.17758909351829705</v>
      </c>
      <c r="I30" s="616">
        <v>0.15862165178571427</v>
      </c>
      <c r="J30" s="745">
        <v>475257.4</v>
      </c>
      <c r="K30" s="739">
        <v>384524.60000000003</v>
      </c>
      <c r="L30" s="612">
        <v>0.80908703367901269</v>
      </c>
      <c r="M30" s="590">
        <v>-90732.799999999988</v>
      </c>
      <c r="N30" s="611">
        <v>0.19524438506021849</v>
      </c>
      <c r="O30" s="616">
        <v>0.17469277821859497</v>
      </c>
      <c r="P30" s="543"/>
      <c r="Q30" s="617">
        <v>320.03865319865321</v>
      </c>
      <c r="R30" s="619">
        <v>338.19226033421285</v>
      </c>
      <c r="S30" s="681">
        <v>18.153607135559639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1139</v>
      </c>
      <c r="E31" s="739">
        <v>1947</v>
      </c>
      <c r="F31" s="612">
        <v>1.7093942054433713</v>
      </c>
      <c r="G31" s="590">
        <v>808</v>
      </c>
      <c r="H31" s="611">
        <v>0.13621143267160965</v>
      </c>
      <c r="I31" s="616">
        <v>0.27162388392857145</v>
      </c>
      <c r="J31" s="745">
        <v>308558.08000000002</v>
      </c>
      <c r="K31" s="739">
        <v>556737.1</v>
      </c>
      <c r="L31" s="612">
        <v>1.8043186553403494</v>
      </c>
      <c r="M31" s="590">
        <v>248179.01999999996</v>
      </c>
      <c r="N31" s="611">
        <v>0.12676127207059101</v>
      </c>
      <c r="O31" s="616">
        <v>0.2529303735999302</v>
      </c>
      <c r="P31" s="543"/>
      <c r="Q31" s="617">
        <v>270.90261633011414</v>
      </c>
      <c r="R31" s="619">
        <v>285.94612223934257</v>
      </c>
      <c r="S31" s="681">
        <v>15.043505909228429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1222</v>
      </c>
      <c r="E32" s="739">
        <v>330</v>
      </c>
      <c r="F32" s="612">
        <v>0.27004909983633391</v>
      </c>
      <c r="G32" s="590">
        <v>-892</v>
      </c>
      <c r="H32" s="611">
        <v>0.14613728773020809</v>
      </c>
      <c r="I32" s="616">
        <v>4.6037946428571432E-2</v>
      </c>
      <c r="J32" s="745">
        <v>373633.25</v>
      </c>
      <c r="K32" s="739">
        <v>171875.19999999998</v>
      </c>
      <c r="L32" s="612">
        <v>0.46001045142529468</v>
      </c>
      <c r="M32" s="590">
        <v>-201758.05000000002</v>
      </c>
      <c r="N32" s="611">
        <v>0.15349533565242937</v>
      </c>
      <c r="O32" s="616">
        <v>7.8084357138338209E-2</v>
      </c>
      <c r="P32" s="543"/>
      <c r="Q32" s="617">
        <v>305.75552373158757</v>
      </c>
      <c r="R32" s="619">
        <v>520.83393939393932</v>
      </c>
      <c r="S32" s="681">
        <v>215.07841566235174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282</v>
      </c>
      <c r="E33" s="739">
        <v>239</v>
      </c>
      <c r="F33" s="612">
        <v>0.84751773049645385</v>
      </c>
      <c r="G33" s="590">
        <v>-43</v>
      </c>
      <c r="H33" s="611">
        <v>3.3723989476201865E-2</v>
      </c>
      <c r="I33" s="616">
        <v>3.3342633928571432E-2</v>
      </c>
      <c r="J33" s="745">
        <v>73471.25</v>
      </c>
      <c r="K33" s="739">
        <v>61998.239999999998</v>
      </c>
      <c r="L33" s="612">
        <v>0.84384354424349661</v>
      </c>
      <c r="M33" s="590">
        <v>-11473.010000000002</v>
      </c>
      <c r="N33" s="611">
        <v>3.018332597421014E-2</v>
      </c>
      <c r="O33" s="616">
        <v>2.8166324833998193E-2</v>
      </c>
      <c r="P33" s="543"/>
      <c r="Q33" s="617">
        <v>260.53634751773052</v>
      </c>
      <c r="R33" s="619">
        <v>259.40686192468621</v>
      </c>
      <c r="S33" s="681">
        <v>-1.1294855930443077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2123</v>
      </c>
      <c r="E34" s="739">
        <v>2037</v>
      </c>
      <c r="F34" s="612">
        <v>0.9594912859161564</v>
      </c>
      <c r="G34" s="590">
        <v>-86</v>
      </c>
      <c r="H34" s="611">
        <v>0.25388662999282469</v>
      </c>
      <c r="I34" s="616">
        <v>0.2841796875</v>
      </c>
      <c r="J34" s="745">
        <v>617876.81999999995</v>
      </c>
      <c r="K34" s="739">
        <v>588555.80000000005</v>
      </c>
      <c r="L34" s="612">
        <v>0.95254552517441926</v>
      </c>
      <c r="M34" s="590">
        <v>-29321.019999999902</v>
      </c>
      <c r="N34" s="611">
        <v>0.25383503710592048</v>
      </c>
      <c r="O34" s="616">
        <v>0.26738587814321302</v>
      </c>
      <c r="P34" s="543"/>
      <c r="Q34" s="617">
        <v>291.03948186528493</v>
      </c>
      <c r="R34" s="619">
        <v>288.93264604810997</v>
      </c>
      <c r="S34" s="681">
        <v>-2.1068358171749537</v>
      </c>
      <c r="T34" s="359"/>
    </row>
    <row r="35" spans="2:20" s="266" customFormat="1" ht="22.5" customHeight="1" x14ac:dyDescent="0.25">
      <c r="B35" s="1040" t="s">
        <v>315</v>
      </c>
      <c r="C35" s="1040"/>
      <c r="D35" s="650">
        <v>8362</v>
      </c>
      <c r="E35" s="386">
        <v>7168</v>
      </c>
      <c r="F35" s="613">
        <v>0.85721119349437935</v>
      </c>
      <c r="G35" s="614">
        <v>-1194</v>
      </c>
      <c r="H35" s="611">
        <v>1</v>
      </c>
      <c r="I35" s="616">
        <v>1</v>
      </c>
      <c r="J35" s="650">
        <v>2434166.8000000007</v>
      </c>
      <c r="K35" s="386">
        <v>2201147.6600299999</v>
      </c>
      <c r="L35" s="613">
        <v>0.9042714985801299</v>
      </c>
      <c r="M35" s="614">
        <v>-233019.13997000083</v>
      </c>
      <c r="N35" s="611">
        <v>1</v>
      </c>
      <c r="O35" s="616">
        <v>1</v>
      </c>
      <c r="P35" s="387"/>
      <c r="Q35" s="665">
        <v>291.09863668978721</v>
      </c>
      <c r="R35" s="620">
        <v>307.07975167829238</v>
      </c>
      <c r="S35" s="682">
        <v>15.981114988505169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7" t="s">
        <v>84</v>
      </c>
      <c r="C37" s="1048" t="s">
        <v>232</v>
      </c>
      <c r="D37" s="1049" t="s">
        <v>229</v>
      </c>
      <c r="E37" s="1049"/>
      <c r="F37" s="1049"/>
      <c r="G37" s="1049"/>
      <c r="H37" s="1049"/>
      <c r="I37" s="1049"/>
      <c r="J37" s="1051" t="s">
        <v>230</v>
      </c>
      <c r="K37" s="1051"/>
      <c r="L37" s="1051"/>
      <c r="M37" s="1051"/>
      <c r="N37" s="1051"/>
      <c r="O37" s="1051"/>
      <c r="P37" s="800"/>
      <c r="Q37" s="1043" t="s">
        <v>252</v>
      </c>
      <c r="R37" s="1044"/>
      <c r="S37" s="1045"/>
      <c r="T37" s="359"/>
    </row>
    <row r="38" spans="2:20" s="266" customFormat="1" ht="21" customHeight="1" x14ac:dyDescent="0.25">
      <c r="B38" s="1047"/>
      <c r="C38" s="1048"/>
      <c r="D38" s="927" t="s">
        <v>226</v>
      </c>
      <c r="E38" s="928"/>
      <c r="F38" s="968" t="s">
        <v>332</v>
      </c>
      <c r="G38" s="968" t="s">
        <v>336</v>
      </c>
      <c r="H38" s="927" t="s">
        <v>227</v>
      </c>
      <c r="I38" s="928"/>
      <c r="J38" s="927" t="s">
        <v>228</v>
      </c>
      <c r="K38" s="928"/>
      <c r="L38" s="968" t="s">
        <v>332</v>
      </c>
      <c r="M38" s="1041" t="s">
        <v>336</v>
      </c>
      <c r="N38" s="927" t="s">
        <v>227</v>
      </c>
      <c r="O38" s="928"/>
      <c r="P38" s="347"/>
      <c r="Q38" s="927"/>
      <c r="R38" s="928"/>
      <c r="S38" s="968" t="s">
        <v>336</v>
      </c>
      <c r="T38" s="359"/>
    </row>
    <row r="39" spans="2:20" s="266" customFormat="1" ht="21" customHeight="1" x14ac:dyDescent="0.25">
      <c r="B39" s="1047"/>
      <c r="C39" s="1048"/>
      <c r="D39" s="353" t="s">
        <v>333</v>
      </c>
      <c r="E39" s="353" t="s">
        <v>334</v>
      </c>
      <c r="F39" s="892"/>
      <c r="G39" s="892"/>
      <c r="H39" s="353" t="s">
        <v>333</v>
      </c>
      <c r="I39" s="353" t="s">
        <v>334</v>
      </c>
      <c r="J39" s="762" t="s">
        <v>333</v>
      </c>
      <c r="K39" s="762" t="s">
        <v>334</v>
      </c>
      <c r="L39" s="892"/>
      <c r="M39" s="1042"/>
      <c r="N39" s="717" t="s">
        <v>333</v>
      </c>
      <c r="O39" s="717" t="s">
        <v>334</v>
      </c>
      <c r="P39" s="763"/>
      <c r="Q39" s="717" t="s">
        <v>333</v>
      </c>
      <c r="R39" s="717" t="s">
        <v>334</v>
      </c>
      <c r="S39" s="892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106</v>
      </c>
      <c r="E41" s="677">
        <v>644</v>
      </c>
      <c r="F41" s="612">
        <v>6.0754716981132075</v>
      </c>
      <c r="G41" s="649">
        <v>538</v>
      </c>
      <c r="H41" s="611">
        <v>1.2856276531231049E-2</v>
      </c>
      <c r="I41" s="616">
        <v>6.7939656081865182E-2</v>
      </c>
      <c r="J41" s="745">
        <v>27602.379999999997</v>
      </c>
      <c r="K41" s="739">
        <v>203285.65</v>
      </c>
      <c r="L41" s="612">
        <v>7.3647870219886844</v>
      </c>
      <c r="M41" s="649">
        <v>175683.27</v>
      </c>
      <c r="N41" s="611">
        <v>1.0862709535995921E-2</v>
      </c>
      <c r="O41" s="616">
        <v>6.8903022812737164E-2</v>
      </c>
      <c r="P41" s="627"/>
      <c r="Q41" s="617">
        <v>260.39981132075468</v>
      </c>
      <c r="R41" s="619">
        <v>315.66094720496892</v>
      </c>
      <c r="S41" s="681">
        <v>55.261135884214241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1313</v>
      </c>
      <c r="E42" s="739">
        <v>1503</v>
      </c>
      <c r="F42" s="612">
        <v>1.1447067783701448</v>
      </c>
      <c r="G42" s="649">
        <v>190</v>
      </c>
      <c r="H42" s="611">
        <v>0.15924802910855063</v>
      </c>
      <c r="I42" s="616">
        <v>0.15856102964447727</v>
      </c>
      <c r="J42" s="745">
        <v>381590.23</v>
      </c>
      <c r="K42" s="739">
        <v>449996.46</v>
      </c>
      <c r="L42" s="612">
        <v>1.1792661987179285</v>
      </c>
      <c r="M42" s="649">
        <v>68406.23000000004</v>
      </c>
      <c r="N42" s="611">
        <v>0.15017197177431357</v>
      </c>
      <c r="O42" s="616">
        <v>0.15252486512958968</v>
      </c>
      <c r="P42" s="627"/>
      <c r="Q42" s="617">
        <v>290.62469916222392</v>
      </c>
      <c r="R42" s="619">
        <v>299.39884231536928</v>
      </c>
      <c r="S42" s="681">
        <v>8.77414315314536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1514</v>
      </c>
      <c r="E43" s="739">
        <v>1573</v>
      </c>
      <c r="F43" s="612">
        <v>1.0389696169088507</v>
      </c>
      <c r="G43" s="649">
        <v>59</v>
      </c>
      <c r="H43" s="611">
        <v>0.18362644026682839</v>
      </c>
      <c r="I43" s="616">
        <v>0.16594577487076695</v>
      </c>
      <c r="J43" s="745">
        <v>539649.55000000005</v>
      </c>
      <c r="K43" s="739">
        <v>558464.38</v>
      </c>
      <c r="L43" s="612">
        <v>1.0348649044551228</v>
      </c>
      <c r="M43" s="649">
        <v>18814.829999999958</v>
      </c>
      <c r="N43" s="611">
        <v>0.21237503117053344</v>
      </c>
      <c r="O43" s="616">
        <v>0.18928972072175837</v>
      </c>
      <c r="P43" s="627"/>
      <c r="Q43" s="617">
        <v>356.43959709379129</v>
      </c>
      <c r="R43" s="619">
        <v>355.0313922441195</v>
      </c>
      <c r="S43" s="681">
        <v>-1.4082048496717903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1947</v>
      </c>
      <c r="E44" s="739">
        <v>1636</v>
      </c>
      <c r="F44" s="612">
        <v>0.84026707755521313</v>
      </c>
      <c r="G44" s="649">
        <v>-311</v>
      </c>
      <c r="H44" s="611">
        <v>0.23614311704063068</v>
      </c>
      <c r="I44" s="616">
        <v>0.17259204557442767</v>
      </c>
      <c r="J44" s="745">
        <v>599656.55000000005</v>
      </c>
      <c r="K44" s="739">
        <v>523943.62</v>
      </c>
      <c r="L44" s="612">
        <v>0.87373950972435799</v>
      </c>
      <c r="M44" s="649">
        <v>-75712.930000000051</v>
      </c>
      <c r="N44" s="611">
        <v>0.23599033576117046</v>
      </c>
      <c r="O44" s="616">
        <v>0.17758901920252657</v>
      </c>
      <c r="P44" s="627"/>
      <c r="Q44" s="617">
        <v>307.99001027221368</v>
      </c>
      <c r="R44" s="619">
        <v>320.25893643031782</v>
      </c>
      <c r="S44" s="681">
        <v>12.268926158104136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1185</v>
      </c>
      <c r="E45" s="739">
        <v>1874</v>
      </c>
      <c r="F45" s="612">
        <v>1.5814345991561181</v>
      </c>
      <c r="G45" s="649">
        <v>689</v>
      </c>
      <c r="H45" s="611">
        <v>0.14372346876895087</v>
      </c>
      <c r="I45" s="616">
        <v>0.19770017934381265</v>
      </c>
      <c r="J45" s="745">
        <v>340976.5</v>
      </c>
      <c r="K45" s="739">
        <v>544436.24</v>
      </c>
      <c r="L45" s="612">
        <v>1.5966972503970214</v>
      </c>
      <c r="M45" s="649">
        <v>203459.74</v>
      </c>
      <c r="N45" s="611">
        <v>0.13418874307579687</v>
      </c>
      <c r="O45" s="616">
        <v>0.18453492740289759</v>
      </c>
      <c r="P45" s="627"/>
      <c r="Q45" s="617">
        <v>287.7438818565401</v>
      </c>
      <c r="R45" s="619">
        <v>290.52093916755604</v>
      </c>
      <c r="S45" s="681">
        <v>2.7770573110159376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841</v>
      </c>
      <c r="E46" s="739">
        <v>977</v>
      </c>
      <c r="F46" s="612">
        <v>1.1617122473246135</v>
      </c>
      <c r="G46" s="649">
        <v>136</v>
      </c>
      <c r="H46" s="611">
        <v>0.10200121285627653</v>
      </c>
      <c r="I46" s="616">
        <v>0.103069944086929</v>
      </c>
      <c r="J46" s="745">
        <v>237547.99</v>
      </c>
      <c r="K46" s="739">
        <v>273134.39</v>
      </c>
      <c r="L46" s="612">
        <v>1.1498072031676632</v>
      </c>
      <c r="M46" s="649">
        <v>35586.400000000023</v>
      </c>
      <c r="N46" s="611">
        <v>9.3485229035672426E-2</v>
      </c>
      <c r="O46" s="616">
        <v>9.2578030496068234E-2</v>
      </c>
      <c r="P46" s="627"/>
      <c r="Q46" s="617">
        <v>282.45896551724138</v>
      </c>
      <c r="R46" s="619">
        <v>279.56437052200613</v>
      </c>
      <c r="S46" s="681">
        <v>-2.8945949952352521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1339</v>
      </c>
      <c r="E47" s="739">
        <v>1272</v>
      </c>
      <c r="F47" s="612">
        <v>0.94996265870052277</v>
      </c>
      <c r="G47" s="649">
        <v>-67</v>
      </c>
      <c r="H47" s="611">
        <v>0.16240145542753184</v>
      </c>
      <c r="I47" s="616">
        <v>0.13419137039772128</v>
      </c>
      <c r="J47" s="745">
        <v>413998.44</v>
      </c>
      <c r="K47" s="739">
        <v>397054.67</v>
      </c>
      <c r="L47" s="612">
        <v>0.95907286510548195</v>
      </c>
      <c r="M47" s="649">
        <v>-16943.770000000019</v>
      </c>
      <c r="N47" s="611">
        <v>0.16292597964651728</v>
      </c>
      <c r="O47" s="616">
        <v>0.13458041423442249</v>
      </c>
      <c r="P47" s="627"/>
      <c r="Q47" s="617">
        <v>309.18479462285291</v>
      </c>
      <c r="R47" s="619">
        <v>312.14989779874213</v>
      </c>
      <c r="S47" s="681">
        <v>2.9651031758892259</v>
      </c>
      <c r="T47" s="359"/>
    </row>
    <row r="48" spans="2:20" s="266" customFormat="1" ht="18" customHeight="1" x14ac:dyDescent="0.25">
      <c r="B48" s="1040" t="s">
        <v>318</v>
      </c>
      <c r="C48" s="1040"/>
      <c r="D48" s="591">
        <v>8245</v>
      </c>
      <c r="E48" s="386">
        <v>9479</v>
      </c>
      <c r="F48" s="613">
        <v>1.1496664645239538</v>
      </c>
      <c r="G48" s="614">
        <v>1234</v>
      </c>
      <c r="H48" s="611">
        <v>1</v>
      </c>
      <c r="I48" s="616">
        <v>1</v>
      </c>
      <c r="J48" s="591">
        <v>2541021.64</v>
      </c>
      <c r="K48" s="386">
        <v>2950315.4099999997</v>
      </c>
      <c r="L48" s="613">
        <v>1.1610744920692606</v>
      </c>
      <c r="M48" s="614">
        <v>409293.76999999955</v>
      </c>
      <c r="N48" s="611">
        <v>1</v>
      </c>
      <c r="O48" s="616">
        <v>1</v>
      </c>
      <c r="P48" s="387"/>
      <c r="Q48" s="665">
        <v>308.18940448756825</v>
      </c>
      <c r="R48" s="620">
        <v>311.24753771494881</v>
      </c>
      <c r="S48" s="682">
        <v>3.0581332273805515</v>
      </c>
      <c r="T48" s="359"/>
    </row>
    <row r="49" spans="2:20" s="266" customFormat="1" ht="9" customHeight="1" x14ac:dyDescent="0.25"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0"/>
      <c r="T49" s="359"/>
    </row>
    <row r="50" spans="2:20" s="266" customFormat="1" ht="18" customHeight="1" x14ac:dyDescent="0.25">
      <c r="B50" s="1046" t="s">
        <v>314</v>
      </c>
      <c r="C50" s="1046"/>
      <c r="D50" s="591">
        <v>82788</v>
      </c>
      <c r="E50" s="651">
        <v>87415</v>
      </c>
      <c r="F50" s="613">
        <v>1.0558897424747549</v>
      </c>
      <c r="G50" s="614">
        <v>4627</v>
      </c>
      <c r="H50" s="1052"/>
      <c r="I50" s="1053"/>
      <c r="J50" s="591">
        <v>25154021.259999998</v>
      </c>
      <c r="K50" s="651">
        <v>26633562.409699999</v>
      </c>
      <c r="L50" s="613">
        <v>1.0588192692693941</v>
      </c>
      <c r="M50" s="614">
        <v>1479541.1497000009</v>
      </c>
      <c r="N50" s="1052"/>
      <c r="O50" s="1053"/>
      <c r="P50" s="387">
        <v>0</v>
      </c>
      <c r="Q50" s="665">
        <v>303.83656157897275</v>
      </c>
      <c r="R50" s="620">
        <v>304.67954481153117</v>
      </c>
      <c r="S50" s="682">
        <v>0.84298323255842433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2" t="s">
        <v>231</v>
      </c>
      <c r="C55" s="972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703" priority="91" stopIfTrue="1" operator="greaterThan">
      <formula>0</formula>
    </cfRule>
  </conditionalFormatting>
  <conditionalFormatting sqref="T12:T52">
    <cfRule type="cellIs" dxfId="702" priority="89" operator="lessThan">
      <formula>1</formula>
    </cfRule>
    <cfRule type="cellIs" dxfId="701" priority="90" operator="greaterThan">
      <formula>1</formula>
    </cfRule>
  </conditionalFormatting>
  <conditionalFormatting sqref="T11">
    <cfRule type="cellIs" dxfId="700" priority="88" stopIfTrue="1" operator="greaterThan">
      <formula>0</formula>
    </cfRule>
  </conditionalFormatting>
  <conditionalFormatting sqref="T11">
    <cfRule type="cellIs" dxfId="699" priority="86" operator="lessThan">
      <formula>1</formula>
    </cfRule>
    <cfRule type="cellIs" dxfId="698" priority="87" operator="greaterThan">
      <formula>1</formula>
    </cfRule>
  </conditionalFormatting>
  <conditionalFormatting sqref="T11:T52">
    <cfRule type="cellIs" dxfId="697" priority="85" operator="lessThan">
      <formula>1</formula>
    </cfRule>
  </conditionalFormatting>
  <conditionalFormatting sqref="F51:F55 L51:L55 F11:F23 F25:F35 L25:L35 L11:L23">
    <cfRule type="cellIs" dxfId="696" priority="83" operator="lessThan">
      <formula>1</formula>
    </cfRule>
    <cfRule type="cellIs" dxfId="695" priority="84" operator="greaterThan">
      <formula>1</formula>
    </cfRule>
  </conditionalFormatting>
  <conditionalFormatting sqref="G11:G23 M11:M23 G25:G35 M25:M35 G51:G55 M51:M55">
    <cfRule type="cellIs" dxfId="694" priority="81" operator="lessThan">
      <formula>0</formula>
    </cfRule>
    <cfRule type="cellIs" dxfId="693" priority="82" operator="greaterThan">
      <formula>0</formula>
    </cfRule>
  </conditionalFormatting>
  <conditionalFormatting sqref="G48">
    <cfRule type="cellIs" dxfId="692" priority="61" operator="lessThan">
      <formula>0</formula>
    </cfRule>
    <cfRule type="cellIs" dxfId="691" priority="62" operator="greaterThan">
      <formula>0</formula>
    </cfRule>
  </conditionalFormatting>
  <conditionalFormatting sqref="G50 M50">
    <cfRule type="cellIs" dxfId="690" priority="33" operator="lessThan">
      <formula>0</formula>
    </cfRule>
    <cfRule type="cellIs" dxfId="689" priority="34" operator="greaterThan">
      <formula>0</formula>
    </cfRule>
  </conditionalFormatting>
  <conditionalFormatting sqref="L50">
    <cfRule type="cellIs" dxfId="688" priority="29" operator="lessThan">
      <formula>1</formula>
    </cfRule>
    <cfRule type="cellIs" dxfId="687" priority="30" operator="greaterThan">
      <formula>1</formula>
    </cfRule>
  </conditionalFormatting>
  <conditionalFormatting sqref="F50">
    <cfRule type="cellIs" dxfId="686" priority="31" operator="lessThan">
      <formula>1</formula>
    </cfRule>
    <cfRule type="cellIs" dxfId="685" priority="32" operator="greaterThan">
      <formula>1</formula>
    </cfRule>
  </conditionalFormatting>
  <conditionalFormatting sqref="F41">
    <cfRule type="cellIs" dxfId="684" priority="27" operator="lessThan">
      <formula>1</formula>
    </cfRule>
    <cfRule type="cellIs" dxfId="683" priority="28" operator="greaterThan">
      <formula>1</formula>
    </cfRule>
  </conditionalFormatting>
  <conditionalFormatting sqref="G41:G47">
    <cfRule type="cellIs" dxfId="682" priority="25" operator="lessThan">
      <formula>0</formula>
    </cfRule>
    <cfRule type="cellIs" dxfId="681" priority="26" operator="greaterThan">
      <formula>0</formula>
    </cfRule>
  </conditionalFormatting>
  <conditionalFormatting sqref="F42:F48">
    <cfRule type="cellIs" dxfId="680" priority="23" operator="lessThan">
      <formula>1</formula>
    </cfRule>
    <cfRule type="cellIs" dxfId="679" priority="24" operator="greaterThan">
      <formula>1</formula>
    </cfRule>
  </conditionalFormatting>
  <conditionalFormatting sqref="M41:M48">
    <cfRule type="cellIs" dxfId="678" priority="19" operator="lessThan">
      <formula>0</formula>
    </cfRule>
    <cfRule type="cellIs" dxfId="677" priority="20" operator="greaterThan">
      <formula>0</formula>
    </cfRule>
  </conditionalFormatting>
  <conditionalFormatting sqref="L41:L48">
    <cfRule type="cellIs" dxfId="676" priority="21" operator="lessThan">
      <formula>1</formula>
    </cfRule>
    <cfRule type="cellIs" dxfId="675" priority="22" operator="greaterThan">
      <formula>1</formula>
    </cfRule>
  </conditionalFormatting>
  <conditionalFormatting sqref="S11:S23">
    <cfRule type="cellIs" dxfId="674" priority="6" operator="lessThan">
      <formula>0</formula>
    </cfRule>
  </conditionalFormatting>
  <conditionalFormatting sqref="S25:S35">
    <cfRule type="cellIs" dxfId="673" priority="5" operator="lessThan">
      <formula>0</formula>
    </cfRule>
  </conditionalFormatting>
  <conditionalFormatting sqref="S41:S48">
    <cfRule type="cellIs" dxfId="672" priority="4" operator="lessThan">
      <formula>0</formula>
    </cfRule>
  </conditionalFormatting>
  <conditionalFormatting sqref="S50">
    <cfRule type="cellIs" dxfId="671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4" t="s">
        <v>251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309"/>
      <c r="U4" s="309"/>
      <c r="V4" s="309"/>
    </row>
    <row r="5" spans="2:26" s="269" customFormat="1" ht="13.15" customHeight="1" x14ac:dyDescent="0.25"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625"/>
    </row>
    <row r="6" spans="2:26" s="269" customFormat="1" ht="16.5" customHeight="1" x14ac:dyDescent="0.25">
      <c r="B6" s="1054" t="s">
        <v>319</v>
      </c>
      <c r="C6" s="1054"/>
      <c r="D6" s="1054"/>
      <c r="E6" s="1054"/>
      <c r="F6" s="1054"/>
      <c r="G6" s="105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0" t="s">
        <v>180</v>
      </c>
      <c r="S6" s="960"/>
      <c r="T6" s="621"/>
    </row>
    <row r="7" spans="2:26" ht="17.25" customHeight="1" x14ac:dyDescent="0.25">
      <c r="B7" s="879" t="s">
        <v>84</v>
      </c>
      <c r="C7" s="882" t="s">
        <v>234</v>
      </c>
      <c r="D7" s="1034" t="s">
        <v>229</v>
      </c>
      <c r="E7" s="1035"/>
      <c r="F7" s="1035"/>
      <c r="G7" s="1035"/>
      <c r="H7" s="1035"/>
      <c r="I7" s="1036"/>
      <c r="J7" s="1037" t="s">
        <v>230</v>
      </c>
      <c r="K7" s="1038"/>
      <c r="L7" s="1038"/>
      <c r="M7" s="1038"/>
      <c r="N7" s="1038"/>
      <c r="O7" s="1039"/>
      <c r="P7" s="615"/>
      <c r="Q7" s="1043" t="s">
        <v>252</v>
      </c>
      <c r="R7" s="1044"/>
      <c r="S7" s="1045"/>
      <c r="T7" s="622"/>
    </row>
    <row r="8" spans="2:26" ht="21.6" customHeight="1" x14ac:dyDescent="0.25">
      <c r="B8" s="879"/>
      <c r="C8" s="882"/>
      <c r="D8" s="927" t="s">
        <v>226</v>
      </c>
      <c r="E8" s="928"/>
      <c r="F8" s="968" t="s">
        <v>332</v>
      </c>
      <c r="G8" s="968" t="s">
        <v>336</v>
      </c>
      <c r="H8" s="927" t="s">
        <v>227</v>
      </c>
      <c r="I8" s="928"/>
      <c r="J8" s="927" t="s">
        <v>228</v>
      </c>
      <c r="K8" s="928"/>
      <c r="L8" s="968" t="s">
        <v>332</v>
      </c>
      <c r="M8" s="1041" t="s">
        <v>336</v>
      </c>
      <c r="N8" s="927" t="s">
        <v>227</v>
      </c>
      <c r="O8" s="928"/>
      <c r="P8" s="347"/>
      <c r="Q8" s="927"/>
      <c r="R8" s="928"/>
      <c r="S8" s="968" t="s">
        <v>336</v>
      </c>
      <c r="T8" s="891"/>
    </row>
    <row r="9" spans="2:26" ht="16.149999999999999" customHeight="1" x14ac:dyDescent="0.25">
      <c r="B9" s="880"/>
      <c r="C9" s="883"/>
      <c r="D9" s="353" t="s">
        <v>333</v>
      </c>
      <c r="E9" s="353" t="s">
        <v>334</v>
      </c>
      <c r="F9" s="892"/>
      <c r="G9" s="892"/>
      <c r="H9" s="767" t="s">
        <v>333</v>
      </c>
      <c r="I9" s="717" t="s">
        <v>334</v>
      </c>
      <c r="J9" s="775" t="s">
        <v>333</v>
      </c>
      <c r="K9" s="775" t="s">
        <v>334</v>
      </c>
      <c r="L9" s="892"/>
      <c r="M9" s="1042"/>
      <c r="N9" s="766" t="s">
        <v>333</v>
      </c>
      <c r="O9" s="717" t="s">
        <v>334</v>
      </c>
      <c r="P9" s="776"/>
      <c r="Q9" s="717" t="s">
        <v>333</v>
      </c>
      <c r="R9" s="717" t="s">
        <v>334</v>
      </c>
      <c r="S9" s="892"/>
      <c r="T9" s="892"/>
    </row>
    <row r="10" spans="2:26" s="282" customFormat="1" ht="6" customHeight="1" x14ac:dyDescent="0.25">
      <c r="B10" s="350"/>
      <c r="C10" s="351"/>
      <c r="D10" s="791"/>
      <c r="E10" s="791"/>
      <c r="F10" s="789"/>
      <c r="G10" s="789"/>
      <c r="H10" s="789"/>
      <c r="I10" s="789"/>
      <c r="J10" s="791"/>
      <c r="K10" s="789"/>
      <c r="L10" s="789"/>
      <c r="M10" s="789"/>
      <c r="N10" s="789"/>
      <c r="O10" s="789"/>
      <c r="P10" s="347"/>
      <c r="Q10" s="347"/>
      <c r="R10" s="347"/>
      <c r="S10" s="347"/>
      <c r="T10" s="79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0" t="s">
        <v>166</v>
      </c>
      <c r="D11" s="745">
        <v>13524</v>
      </c>
      <c r="E11" s="782">
        <v>13197</v>
      </c>
      <c r="F11" s="612">
        <v>0.97582076308784382</v>
      </c>
      <c r="G11" s="783">
        <v>-327</v>
      </c>
      <c r="H11" s="611">
        <v>0.18142548596112312</v>
      </c>
      <c r="I11" s="616">
        <v>0.16933124615068773</v>
      </c>
      <c r="J11" s="745">
        <v>4011616.8399999989</v>
      </c>
      <c r="K11" s="782">
        <v>4027550.89</v>
      </c>
      <c r="L11" s="612">
        <v>1.0039719770445477</v>
      </c>
      <c r="M11" s="783">
        <v>15934.050000001211</v>
      </c>
      <c r="N11" s="611">
        <v>0.17740312684797185</v>
      </c>
      <c r="O11" s="616">
        <v>0.17005906707180052</v>
      </c>
      <c r="P11" s="543"/>
      <c r="Q11" s="617">
        <v>296.62946169772249</v>
      </c>
      <c r="R11" s="619">
        <v>305.18685231492009</v>
      </c>
      <c r="S11" s="681">
        <v>8.5573906171975977</v>
      </c>
      <c r="T11" s="777"/>
    </row>
    <row r="12" spans="2:26" ht="16.899999999999999" customHeight="1" x14ac:dyDescent="0.3">
      <c r="B12" s="288" t="s">
        <v>55</v>
      </c>
      <c r="C12" s="780" t="s">
        <v>87</v>
      </c>
      <c r="D12" s="745">
        <v>11252</v>
      </c>
      <c r="E12" s="782">
        <v>10677</v>
      </c>
      <c r="F12" s="612">
        <v>0.94889797369356554</v>
      </c>
      <c r="G12" s="783">
        <v>-575</v>
      </c>
      <c r="H12" s="611">
        <v>0.15094643360208201</v>
      </c>
      <c r="I12" s="616">
        <v>0.13699702319852186</v>
      </c>
      <c r="J12" s="745">
        <v>3585949.07</v>
      </c>
      <c r="K12" s="782">
        <v>3397793.7300000004</v>
      </c>
      <c r="L12" s="612">
        <v>0.94752983482835706</v>
      </c>
      <c r="M12" s="783">
        <v>-188155.33999999939</v>
      </c>
      <c r="N12" s="611">
        <v>0.15857909743333734</v>
      </c>
      <c r="O12" s="616">
        <v>0.14346823854191282</v>
      </c>
      <c r="P12" s="543"/>
      <c r="Q12" s="617">
        <v>318.69437166725913</v>
      </c>
      <c r="R12" s="619">
        <v>318.23487215509977</v>
      </c>
      <c r="S12" s="681">
        <v>-0.45949951215936835</v>
      </c>
      <c r="T12" s="777"/>
    </row>
    <row r="13" spans="2:26" ht="16.899999999999999" customHeight="1" x14ac:dyDescent="0.3">
      <c r="B13" s="288" t="s">
        <v>57</v>
      </c>
      <c r="C13" s="780" t="s">
        <v>169</v>
      </c>
      <c r="D13" s="745">
        <v>11329</v>
      </c>
      <c r="E13" s="782">
        <v>10633</v>
      </c>
      <c r="F13" s="612">
        <v>0.93856474534380796</v>
      </c>
      <c r="G13" s="783">
        <v>-696</v>
      </c>
      <c r="H13" s="611">
        <v>0.15197939444347558</v>
      </c>
      <c r="I13" s="616">
        <v>0.13643245740094437</v>
      </c>
      <c r="J13" s="745">
        <v>3388071.23</v>
      </c>
      <c r="K13" s="782">
        <v>3215795.4199999995</v>
      </c>
      <c r="L13" s="612">
        <v>0.94915224671944087</v>
      </c>
      <c r="M13" s="783">
        <v>-172275.81000000052</v>
      </c>
      <c r="N13" s="611">
        <v>0.14982847419337642</v>
      </c>
      <c r="O13" s="616">
        <v>0.13578355282283441</v>
      </c>
      <c r="P13" s="543"/>
      <c r="Q13" s="617">
        <v>299.06180863271248</v>
      </c>
      <c r="R13" s="619">
        <v>302.43538230038553</v>
      </c>
      <c r="S13" s="681">
        <v>3.3735736676730426</v>
      </c>
      <c r="T13" s="777"/>
    </row>
    <row r="14" spans="2:26" s="269" customFormat="1" ht="16.899999999999999" customHeight="1" x14ac:dyDescent="0.3">
      <c r="B14" s="288" t="s">
        <v>59</v>
      </c>
      <c r="C14" s="780" t="s">
        <v>164</v>
      </c>
      <c r="D14" s="745">
        <v>0</v>
      </c>
      <c r="E14" s="782">
        <v>7241</v>
      </c>
      <c r="F14" s="612" t="s">
        <v>335</v>
      </c>
      <c r="G14" s="783">
        <v>7241</v>
      </c>
      <c r="H14" s="611">
        <v>0</v>
      </c>
      <c r="I14" s="616">
        <v>9.2909566824060763E-2</v>
      </c>
      <c r="J14" s="745">
        <v>0</v>
      </c>
      <c r="K14" s="782">
        <v>2123353</v>
      </c>
      <c r="L14" s="612" t="s">
        <v>335</v>
      </c>
      <c r="M14" s="783">
        <v>2123353</v>
      </c>
      <c r="N14" s="611">
        <v>0</v>
      </c>
      <c r="O14" s="616">
        <v>8.9656329642084004E-2</v>
      </c>
      <c r="P14" s="543"/>
      <c r="Q14" s="617" t="s">
        <v>335</v>
      </c>
      <c r="R14" s="619">
        <v>293.24029830133958</v>
      </c>
      <c r="S14" s="681" t="s">
        <v>335</v>
      </c>
      <c r="T14" s="777"/>
    </row>
    <row r="15" spans="2:26" s="269" customFormat="1" ht="16.899999999999999" customHeight="1" x14ac:dyDescent="0.3">
      <c r="B15" s="288" t="s">
        <v>61</v>
      </c>
      <c r="C15" s="780" t="s">
        <v>71</v>
      </c>
      <c r="D15" s="745">
        <v>7061</v>
      </c>
      <c r="E15" s="782">
        <v>7168</v>
      </c>
      <c r="F15" s="612">
        <v>1.0151536609545391</v>
      </c>
      <c r="G15" s="783">
        <v>107</v>
      </c>
      <c r="H15" s="611">
        <v>9.4723850663375506E-2</v>
      </c>
      <c r="I15" s="616">
        <v>9.1972900841716276E-2</v>
      </c>
      <c r="J15" s="745">
        <v>2076655.21</v>
      </c>
      <c r="K15" s="782">
        <v>2031366.36</v>
      </c>
      <c r="L15" s="612">
        <v>0.97819144469341168</v>
      </c>
      <c r="M15" s="783">
        <v>-45288.84999999986</v>
      </c>
      <c r="N15" s="611">
        <v>9.1834575018667972E-2</v>
      </c>
      <c r="O15" s="616">
        <v>8.5772291275167292E-2</v>
      </c>
      <c r="P15" s="543"/>
      <c r="Q15" s="617">
        <v>294.10213992352357</v>
      </c>
      <c r="R15" s="619">
        <v>283.39374441964287</v>
      </c>
      <c r="S15" s="681">
        <v>-10.708395503880695</v>
      </c>
      <c r="T15" s="777"/>
    </row>
    <row r="16" spans="2:26" s="269" customFormat="1" ht="16.899999999999999" customHeight="1" x14ac:dyDescent="0.3">
      <c r="B16" s="288" t="s">
        <v>63</v>
      </c>
      <c r="C16" s="780" t="s">
        <v>172</v>
      </c>
      <c r="D16" s="745">
        <v>6201</v>
      </c>
      <c r="E16" s="782">
        <v>5815</v>
      </c>
      <c r="F16" s="612">
        <v>0.93775197548782452</v>
      </c>
      <c r="G16" s="783">
        <v>-386</v>
      </c>
      <c r="H16" s="611">
        <v>8.3186885421837067E-2</v>
      </c>
      <c r="I16" s="616">
        <v>7.4612502566208175E-2</v>
      </c>
      <c r="J16" s="745">
        <v>1880416.09</v>
      </c>
      <c r="K16" s="782">
        <v>1742184.39</v>
      </c>
      <c r="L16" s="612">
        <v>0.9264887698339147</v>
      </c>
      <c r="M16" s="783">
        <v>-138231.70000000019</v>
      </c>
      <c r="N16" s="611">
        <v>8.3156419829276962E-2</v>
      </c>
      <c r="O16" s="616">
        <v>7.3561889128719068E-2</v>
      </c>
      <c r="P16" s="543"/>
      <c r="Q16" s="617">
        <v>303.24400741815839</v>
      </c>
      <c r="R16" s="619">
        <v>299.60178675838347</v>
      </c>
      <c r="S16" s="681">
        <v>-3.6422206597749209</v>
      </c>
      <c r="T16" s="777"/>
    </row>
    <row r="17" spans="2:26" s="269" customFormat="1" ht="16.899999999999999" customHeight="1" x14ac:dyDescent="0.3">
      <c r="B17" s="288" t="s">
        <v>65</v>
      </c>
      <c r="C17" s="780" t="s">
        <v>165</v>
      </c>
      <c r="D17" s="745">
        <v>5662</v>
      </c>
      <c r="E17" s="782">
        <v>4776</v>
      </c>
      <c r="F17" s="612">
        <v>0.84351819145178386</v>
      </c>
      <c r="G17" s="783">
        <v>-886</v>
      </c>
      <c r="H17" s="611">
        <v>7.5956159532082151E-2</v>
      </c>
      <c r="I17" s="616">
        <v>6.128105111886676E-2</v>
      </c>
      <c r="J17" s="745">
        <v>1825443.64</v>
      </c>
      <c r="K17" s="782">
        <v>1632897.98</v>
      </c>
      <c r="L17" s="612">
        <v>0.89452116965933826</v>
      </c>
      <c r="M17" s="783">
        <v>-192545.65999999992</v>
      </c>
      <c r="N17" s="611">
        <v>8.0725408865504597E-2</v>
      </c>
      <c r="O17" s="616">
        <v>6.894738631154268E-2</v>
      </c>
      <c r="P17" s="543"/>
      <c r="Q17" s="617">
        <v>322.40262098198514</v>
      </c>
      <c r="R17" s="619">
        <v>341.89656197654944</v>
      </c>
      <c r="S17" s="681">
        <v>19.493940994564298</v>
      </c>
      <c r="T17" s="777"/>
    </row>
    <row r="18" spans="2:26" s="269" customFormat="1" ht="16.899999999999999" customHeight="1" x14ac:dyDescent="0.3">
      <c r="B18" s="288" t="s">
        <v>66</v>
      </c>
      <c r="C18" s="780" t="s">
        <v>170</v>
      </c>
      <c r="D18" s="745">
        <v>5041</v>
      </c>
      <c r="E18" s="782">
        <v>4632</v>
      </c>
      <c r="F18" s="612">
        <v>0.9188653045030748</v>
      </c>
      <c r="G18" s="783">
        <v>-409</v>
      </c>
      <c r="H18" s="611">
        <v>6.7625397421622421E-2</v>
      </c>
      <c r="I18" s="616">
        <v>5.9433381235885853E-2</v>
      </c>
      <c r="J18" s="745">
        <v>1472492.68</v>
      </c>
      <c r="K18" s="782">
        <v>1391983.04</v>
      </c>
      <c r="L18" s="612">
        <v>0.945324251119537</v>
      </c>
      <c r="M18" s="783">
        <v>-80509.639999999898</v>
      </c>
      <c r="N18" s="611">
        <v>6.5117087725843251E-2</v>
      </c>
      <c r="O18" s="616">
        <v>5.8775008343139458E-2</v>
      </c>
      <c r="P18" s="543"/>
      <c r="Q18" s="617">
        <v>292.10328902995434</v>
      </c>
      <c r="R18" s="619">
        <v>300.51447322970643</v>
      </c>
      <c r="S18" s="681">
        <v>8.4111841997520855</v>
      </c>
      <c r="T18" s="777"/>
    </row>
    <row r="19" spans="2:26" s="269" customFormat="1" ht="16.899999999999999" customHeight="1" x14ac:dyDescent="0.3">
      <c r="B19" s="288" t="s">
        <v>67</v>
      </c>
      <c r="C19" s="870" t="s">
        <v>163</v>
      </c>
      <c r="D19" s="745">
        <v>5268</v>
      </c>
      <c r="E19" s="782">
        <v>4553</v>
      </c>
      <c r="F19" s="612">
        <v>0.86427486712224755</v>
      </c>
      <c r="G19" s="783">
        <v>-715</v>
      </c>
      <c r="H19" s="611">
        <v>7.0670619642354077E-2</v>
      </c>
      <c r="I19" s="616">
        <v>5.8419729008417159E-2</v>
      </c>
      <c r="J19" s="745">
        <v>1567019.97</v>
      </c>
      <c r="K19" s="782">
        <v>1350844.72</v>
      </c>
      <c r="L19" s="612">
        <v>0.86204690805567719</v>
      </c>
      <c r="M19" s="783">
        <v>-216175.25</v>
      </c>
      <c r="N19" s="611">
        <v>6.92973066967221E-2</v>
      </c>
      <c r="O19" s="616">
        <v>5.70379863883154E-2</v>
      </c>
      <c r="P19" s="543"/>
      <c r="Q19" s="617">
        <v>297.46013097949884</v>
      </c>
      <c r="R19" s="619">
        <v>296.69332747638919</v>
      </c>
      <c r="S19" s="681">
        <v>-0.7668035031096565</v>
      </c>
      <c r="T19" s="777"/>
    </row>
    <row r="20" spans="2:26" s="269" customFormat="1" ht="16.899999999999999" customHeight="1" x14ac:dyDescent="0.3">
      <c r="B20" s="288" t="s">
        <v>22</v>
      </c>
      <c r="C20" s="871" t="s">
        <v>54</v>
      </c>
      <c r="D20" s="745">
        <v>4231</v>
      </c>
      <c r="E20" s="782">
        <v>4332</v>
      </c>
      <c r="F20" s="612">
        <v>1.0238714251949894</v>
      </c>
      <c r="G20" s="783">
        <v>101</v>
      </c>
      <c r="H20" s="611">
        <v>5.675918597319668E-2</v>
      </c>
      <c r="I20" s="616">
        <v>5.5584068979675633E-2</v>
      </c>
      <c r="J20" s="745">
        <v>1284694.2600000005</v>
      </c>
      <c r="K20" s="782">
        <v>1291834.6497000002</v>
      </c>
      <c r="L20" s="612">
        <v>1.0055580459275966</v>
      </c>
      <c r="M20" s="783">
        <v>7140.3896999997087</v>
      </c>
      <c r="N20" s="611">
        <v>5.6812200132164536E-2</v>
      </c>
      <c r="O20" s="616">
        <v>5.4546348721371027E-2</v>
      </c>
      <c r="P20" s="543"/>
      <c r="Q20" s="617">
        <v>303.63844481210128</v>
      </c>
      <c r="R20" s="619">
        <v>298.20744452908593</v>
      </c>
      <c r="S20" s="681">
        <v>-5.4310002830153508</v>
      </c>
      <c r="T20" s="777"/>
    </row>
    <row r="21" spans="2:26" s="274" customFormat="1" ht="16.899999999999999" customHeight="1" x14ac:dyDescent="0.3">
      <c r="B21" s="288" t="s">
        <v>24</v>
      </c>
      <c r="C21" s="780" t="s">
        <v>167</v>
      </c>
      <c r="D21" s="745">
        <v>2678</v>
      </c>
      <c r="E21" s="782">
        <v>2783</v>
      </c>
      <c r="F21" s="612">
        <v>1.039208364451083</v>
      </c>
      <c r="G21" s="783">
        <v>105</v>
      </c>
      <c r="H21" s="611">
        <v>3.5925573159116216E-2</v>
      </c>
      <c r="I21" s="616">
        <v>3.5708786696776844E-2</v>
      </c>
      <c r="J21" s="745">
        <v>780417.4099999984</v>
      </c>
      <c r="K21" s="782">
        <v>807520.26999999816</v>
      </c>
      <c r="L21" s="612">
        <v>1.0347286716732778</v>
      </c>
      <c r="M21" s="783">
        <v>27102.859999999753</v>
      </c>
      <c r="N21" s="611">
        <v>3.4511892412086749E-2</v>
      </c>
      <c r="O21" s="616">
        <v>3.4096687418335297E-2</v>
      </c>
      <c r="P21" s="543"/>
      <c r="Q21" s="617">
        <v>291.41800224047739</v>
      </c>
      <c r="R21" s="619">
        <v>290.16179302910462</v>
      </c>
      <c r="S21" s="681">
        <v>-1.2562092113727772</v>
      </c>
      <c r="T21" s="77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0" t="s">
        <v>171</v>
      </c>
      <c r="D22" s="745">
        <v>2296</v>
      </c>
      <c r="E22" s="782">
        <v>2129</v>
      </c>
      <c r="F22" s="612">
        <v>0.92726480836236935</v>
      </c>
      <c r="G22" s="783">
        <v>-167</v>
      </c>
      <c r="H22" s="611">
        <v>3.0801014179735187E-2</v>
      </c>
      <c r="I22" s="616">
        <v>2.7317285978238556E-2</v>
      </c>
      <c r="J22" s="745">
        <v>740223.2200000002</v>
      </c>
      <c r="K22" s="782">
        <v>670122.55000000005</v>
      </c>
      <c r="L22" s="612">
        <v>0.90529793161581695</v>
      </c>
      <c r="M22" s="783">
        <v>-70100.670000000158</v>
      </c>
      <c r="N22" s="611">
        <v>3.2734410845048266E-2</v>
      </c>
      <c r="O22" s="616">
        <v>2.8295214334778024E-2</v>
      </c>
      <c r="P22" s="543"/>
      <c r="Q22" s="617">
        <v>322.39687282229971</v>
      </c>
      <c r="R22" s="619">
        <v>314.75930014091125</v>
      </c>
      <c r="S22" s="681">
        <v>-7.6375726813884626</v>
      </c>
      <c r="T22" s="777"/>
    </row>
    <row r="23" spans="2:26" ht="18" customHeight="1" x14ac:dyDescent="0.25">
      <c r="B23" s="1046" t="s">
        <v>317</v>
      </c>
      <c r="C23" s="1046"/>
      <c r="D23" s="650">
        <v>74543</v>
      </c>
      <c r="E23" s="386">
        <v>77936</v>
      </c>
      <c r="F23" s="613">
        <v>1.0455173524006278</v>
      </c>
      <c r="G23" s="614">
        <v>3393</v>
      </c>
      <c r="H23" s="611">
        <v>1</v>
      </c>
      <c r="I23" s="616">
        <v>1</v>
      </c>
      <c r="J23" s="650">
        <v>22612999.619999997</v>
      </c>
      <c r="K23" s="386">
        <v>23683246.999699999</v>
      </c>
      <c r="L23" s="613">
        <v>1.0473288549809829</v>
      </c>
      <c r="M23" s="614">
        <v>1070247.3797000013</v>
      </c>
      <c r="N23" s="611">
        <v>1</v>
      </c>
      <c r="O23" s="616">
        <v>1</v>
      </c>
      <c r="P23" s="663"/>
      <c r="Q23" s="665">
        <v>303.35510537542086</v>
      </c>
      <c r="R23" s="620">
        <v>303.88070980933071</v>
      </c>
      <c r="S23" s="682">
        <v>0.52560443390984801</v>
      </c>
      <c r="T23" s="779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0" t="s">
        <v>172</v>
      </c>
      <c r="D25" s="745">
        <v>2123</v>
      </c>
      <c r="E25" s="782">
        <v>2037</v>
      </c>
      <c r="F25" s="612">
        <v>0.9594912859161564</v>
      </c>
      <c r="G25" s="783">
        <v>-86</v>
      </c>
      <c r="H25" s="611">
        <v>0.25388662999282469</v>
      </c>
      <c r="I25" s="616">
        <v>0.2841796875</v>
      </c>
      <c r="J25" s="745">
        <v>617876.81999999995</v>
      </c>
      <c r="K25" s="782">
        <v>588555.80000000005</v>
      </c>
      <c r="L25" s="612">
        <v>0.95254552517441926</v>
      </c>
      <c r="M25" s="783">
        <v>-29321.019999999902</v>
      </c>
      <c r="N25" s="611">
        <v>0.25383503710592054</v>
      </c>
      <c r="O25" s="616">
        <v>0.26738587814321296</v>
      </c>
      <c r="P25" s="543"/>
      <c r="Q25" s="617">
        <v>291.03948186528493</v>
      </c>
      <c r="R25" s="619">
        <v>288.93264604810997</v>
      </c>
      <c r="S25" s="681">
        <v>-2.1068358171749537</v>
      </c>
      <c r="T25" s="359"/>
    </row>
    <row r="26" spans="2:26" s="266" customFormat="1" ht="16.899999999999999" customHeight="1" x14ac:dyDescent="0.3">
      <c r="B26" s="288" t="s">
        <v>55</v>
      </c>
      <c r="C26" s="780" t="s">
        <v>169</v>
      </c>
      <c r="D26" s="745">
        <v>1139</v>
      </c>
      <c r="E26" s="782">
        <v>1947</v>
      </c>
      <c r="F26" s="612">
        <v>1.7093942054433713</v>
      </c>
      <c r="G26" s="783">
        <v>808</v>
      </c>
      <c r="H26" s="611">
        <v>0.13621143267160965</v>
      </c>
      <c r="I26" s="616">
        <v>0.27162388392857145</v>
      </c>
      <c r="J26" s="745">
        <v>308558.08000000002</v>
      </c>
      <c r="K26" s="782">
        <v>556737.1</v>
      </c>
      <c r="L26" s="612">
        <v>1.8043186553403494</v>
      </c>
      <c r="M26" s="783">
        <v>248179.01999999996</v>
      </c>
      <c r="N26" s="611">
        <v>0.12676127207059104</v>
      </c>
      <c r="O26" s="616">
        <v>0.25293037359993015</v>
      </c>
      <c r="P26" s="543"/>
      <c r="Q26" s="617">
        <v>270.90261633011414</v>
      </c>
      <c r="R26" s="619">
        <v>285.94612223934257</v>
      </c>
      <c r="S26" s="681">
        <v>15.043505909228429</v>
      </c>
      <c r="T26" s="359"/>
    </row>
    <row r="27" spans="2:26" s="266" customFormat="1" ht="16.899999999999999" customHeight="1" x14ac:dyDescent="0.3">
      <c r="B27" s="288" t="s">
        <v>57</v>
      </c>
      <c r="C27" s="780" t="s">
        <v>166</v>
      </c>
      <c r="D27" s="745">
        <v>1485</v>
      </c>
      <c r="E27" s="782">
        <v>1137</v>
      </c>
      <c r="F27" s="612">
        <v>0.7656565656565657</v>
      </c>
      <c r="G27" s="783">
        <v>-348</v>
      </c>
      <c r="H27" s="611">
        <v>0.17758909351829705</v>
      </c>
      <c r="I27" s="616">
        <v>0.15862165178571427</v>
      </c>
      <c r="J27" s="745">
        <v>475257.4</v>
      </c>
      <c r="K27" s="782">
        <v>384524.60000000003</v>
      </c>
      <c r="L27" s="612">
        <v>0.80908703367901269</v>
      </c>
      <c r="M27" s="783">
        <v>-90732.799999999988</v>
      </c>
      <c r="N27" s="611">
        <v>0.19524438506021854</v>
      </c>
      <c r="O27" s="616">
        <v>0.17469277821859491</v>
      </c>
      <c r="P27" s="543"/>
      <c r="Q27" s="617">
        <v>320.03865319865321</v>
      </c>
      <c r="R27" s="619">
        <v>338.19226033421285</v>
      </c>
      <c r="S27" s="681">
        <v>18.153607135559639</v>
      </c>
      <c r="T27" s="359"/>
    </row>
    <row r="28" spans="2:26" s="266" customFormat="1" ht="16.899999999999999" customHeight="1" x14ac:dyDescent="0.3">
      <c r="B28" s="288" t="s">
        <v>59</v>
      </c>
      <c r="C28" s="781" t="s">
        <v>54</v>
      </c>
      <c r="D28" s="745">
        <v>803</v>
      </c>
      <c r="E28" s="782">
        <v>868</v>
      </c>
      <c r="F28" s="612">
        <v>1.0809464508094646</v>
      </c>
      <c r="G28" s="783">
        <v>65</v>
      </c>
      <c r="H28" s="611">
        <v>9.6029657976560628E-2</v>
      </c>
      <c r="I28" s="616">
        <v>0.12109375</v>
      </c>
      <c r="J28" s="745">
        <v>225788.47000000055</v>
      </c>
      <c r="K28" s="782">
        <v>253678.77003000001</v>
      </c>
      <c r="L28" s="612">
        <v>1.123524022417971</v>
      </c>
      <c r="M28" s="783">
        <v>27890.30002999946</v>
      </c>
      <c r="N28" s="611">
        <v>9.2758010667141025E-2</v>
      </c>
      <c r="O28" s="616">
        <v>0.11524841092511827</v>
      </c>
      <c r="P28" s="543"/>
      <c r="Q28" s="617">
        <v>281.18115815691226</v>
      </c>
      <c r="R28" s="619">
        <v>292.25664750000004</v>
      </c>
      <c r="S28" s="681">
        <v>11.075489343087781</v>
      </c>
      <c r="T28" s="359"/>
    </row>
    <row r="29" spans="2:26" s="266" customFormat="1" ht="16.899999999999999" customHeight="1" x14ac:dyDescent="0.3">
      <c r="B29" s="288" t="s">
        <v>61</v>
      </c>
      <c r="C29" s="780" t="s">
        <v>171</v>
      </c>
      <c r="D29" s="745">
        <v>1222</v>
      </c>
      <c r="E29" s="782">
        <v>330</v>
      </c>
      <c r="F29" s="612">
        <v>0.27004909983633391</v>
      </c>
      <c r="G29" s="783">
        <v>-892</v>
      </c>
      <c r="H29" s="611">
        <v>0.14613728773020809</v>
      </c>
      <c r="I29" s="616">
        <v>4.6037946428571432E-2</v>
      </c>
      <c r="J29" s="745">
        <v>373633.25</v>
      </c>
      <c r="K29" s="782">
        <v>171875.19999999998</v>
      </c>
      <c r="L29" s="612">
        <v>0.46001045142529468</v>
      </c>
      <c r="M29" s="783">
        <v>-201758.05000000002</v>
      </c>
      <c r="N29" s="611">
        <v>0.1534953356524294</v>
      </c>
      <c r="O29" s="616">
        <v>7.8084357138338195E-2</v>
      </c>
      <c r="P29" s="543"/>
      <c r="Q29" s="617">
        <v>305.75552373158757</v>
      </c>
      <c r="R29" s="619">
        <v>520.83393939393932</v>
      </c>
      <c r="S29" s="681">
        <v>215.07841566235174</v>
      </c>
      <c r="T29" s="359"/>
    </row>
    <row r="30" spans="2:26" s="266" customFormat="1" ht="16.899999999999999" customHeight="1" x14ac:dyDescent="0.3">
      <c r="B30" s="288" t="s">
        <v>63</v>
      </c>
      <c r="C30" s="780" t="s">
        <v>163</v>
      </c>
      <c r="D30" s="745">
        <v>278</v>
      </c>
      <c r="E30" s="782">
        <v>277</v>
      </c>
      <c r="F30" s="612">
        <v>0.99640287769784175</v>
      </c>
      <c r="G30" s="783">
        <v>-1</v>
      </c>
      <c r="H30" s="611">
        <v>3.3245635015546518E-2</v>
      </c>
      <c r="I30" s="616">
        <v>3.8643973214285712E-2</v>
      </c>
      <c r="J30" s="745">
        <v>74017.63</v>
      </c>
      <c r="K30" s="782">
        <v>77082.600000000006</v>
      </c>
      <c r="L30" s="612">
        <v>1.0414086481828722</v>
      </c>
      <c r="M30" s="783">
        <v>3064.9700000000012</v>
      </c>
      <c r="N30" s="611">
        <v>3.0407788817101603E-2</v>
      </c>
      <c r="O30" s="616">
        <v>3.5019277170596275E-2</v>
      </c>
      <c r="P30" s="543"/>
      <c r="Q30" s="617">
        <v>266.25046762589932</v>
      </c>
      <c r="R30" s="619">
        <v>278.2765342960289</v>
      </c>
      <c r="S30" s="681">
        <v>12.02606667012958</v>
      </c>
      <c r="T30" s="359"/>
    </row>
    <row r="31" spans="2:26" s="266" customFormat="1" ht="16.899999999999999" customHeight="1" x14ac:dyDescent="0.3">
      <c r="B31" s="288" t="s">
        <v>65</v>
      </c>
      <c r="C31" s="780" t="s">
        <v>87</v>
      </c>
      <c r="D31" s="745">
        <v>864</v>
      </c>
      <c r="E31" s="782">
        <v>257</v>
      </c>
      <c r="F31" s="612">
        <v>0.29745370370370372</v>
      </c>
      <c r="G31" s="783">
        <v>-607</v>
      </c>
      <c r="H31" s="611">
        <v>0.10332456350155465</v>
      </c>
      <c r="I31" s="616">
        <v>3.5853794642857144E-2</v>
      </c>
      <c r="J31" s="745">
        <v>246419.06</v>
      </c>
      <c r="K31" s="782">
        <v>76747.989999999991</v>
      </c>
      <c r="L31" s="612">
        <v>0.31145314002902208</v>
      </c>
      <c r="M31" s="783">
        <v>-169671.07</v>
      </c>
      <c r="N31" s="611">
        <v>0.10123343231860692</v>
      </c>
      <c r="O31" s="616">
        <v>3.4867261017352172E-2</v>
      </c>
      <c r="P31" s="543"/>
      <c r="Q31" s="617">
        <v>285.20724537037034</v>
      </c>
      <c r="R31" s="619">
        <v>298.63031128404668</v>
      </c>
      <c r="S31" s="681">
        <v>13.423065913676339</v>
      </c>
      <c r="T31" s="359"/>
    </row>
    <row r="32" spans="2:26" s="266" customFormat="1" ht="16.899999999999999" customHeight="1" x14ac:dyDescent="0.3">
      <c r="B32" s="288" t="s">
        <v>66</v>
      </c>
      <c r="C32" s="780" t="s">
        <v>71</v>
      </c>
      <c r="D32" s="745">
        <v>282</v>
      </c>
      <c r="E32" s="782">
        <v>239</v>
      </c>
      <c r="F32" s="612">
        <v>0.84751773049645385</v>
      </c>
      <c r="G32" s="783">
        <v>-43</v>
      </c>
      <c r="H32" s="611">
        <v>3.3723989476201865E-2</v>
      </c>
      <c r="I32" s="616">
        <v>3.3342633928571432E-2</v>
      </c>
      <c r="J32" s="745">
        <v>73471.25</v>
      </c>
      <c r="K32" s="782">
        <v>61998.239999999998</v>
      </c>
      <c r="L32" s="612">
        <v>0.84384354424349661</v>
      </c>
      <c r="M32" s="783">
        <v>-11473.010000000002</v>
      </c>
      <c r="N32" s="611">
        <v>3.0183325974210144E-2</v>
      </c>
      <c r="O32" s="616">
        <v>2.8166324833998186E-2</v>
      </c>
      <c r="P32" s="543"/>
      <c r="Q32" s="617">
        <v>260.53634751773052</v>
      </c>
      <c r="R32" s="619">
        <v>259.40686192468621</v>
      </c>
      <c r="S32" s="681">
        <v>-1.1294855930443077</v>
      </c>
      <c r="T32" s="359"/>
    </row>
    <row r="33" spans="2:20" s="266" customFormat="1" ht="16.899999999999999" customHeight="1" x14ac:dyDescent="0.3">
      <c r="B33" s="288" t="s">
        <v>67</v>
      </c>
      <c r="C33" s="780" t="s">
        <v>165</v>
      </c>
      <c r="D33" s="745">
        <v>166</v>
      </c>
      <c r="E33" s="782">
        <v>76</v>
      </c>
      <c r="F33" s="612">
        <v>0.45783132530120479</v>
      </c>
      <c r="G33" s="783">
        <v>-90</v>
      </c>
      <c r="H33" s="611">
        <v>1.9851710117196844E-2</v>
      </c>
      <c r="I33" s="616">
        <v>1.0602678571428572E-2</v>
      </c>
      <c r="J33" s="745">
        <v>39144.840000000004</v>
      </c>
      <c r="K33" s="782">
        <v>29947.360000000001</v>
      </c>
      <c r="L33" s="612">
        <v>0.76503978557582553</v>
      </c>
      <c r="M33" s="783">
        <v>-9197.4800000000032</v>
      </c>
      <c r="N33" s="611">
        <v>1.6081412333780905E-2</v>
      </c>
      <c r="O33" s="616">
        <v>1.3605338952858726E-2</v>
      </c>
      <c r="P33" s="543"/>
      <c r="Q33" s="617">
        <v>235.81228915662652</v>
      </c>
      <c r="R33" s="619">
        <v>394.04421052631579</v>
      </c>
      <c r="S33" s="681">
        <v>158.23192136968927</v>
      </c>
      <c r="T33" s="359"/>
    </row>
    <row r="34" spans="2:20" s="266" customFormat="1" ht="16.899999999999999" customHeight="1" x14ac:dyDescent="0.3">
      <c r="B34" s="288" t="s">
        <v>22</v>
      </c>
      <c r="C34" s="780" t="s">
        <v>164</v>
      </c>
      <c r="D34" s="745">
        <v>0</v>
      </c>
      <c r="E34" s="782">
        <v>0</v>
      </c>
      <c r="F34" s="612" t="s">
        <v>335</v>
      </c>
      <c r="G34" s="783">
        <v>0</v>
      </c>
      <c r="H34" s="611">
        <v>0</v>
      </c>
      <c r="I34" s="616">
        <v>0</v>
      </c>
      <c r="J34" s="745">
        <v>0</v>
      </c>
      <c r="K34" s="782">
        <v>0</v>
      </c>
      <c r="L34" s="612" t="s">
        <v>335</v>
      </c>
      <c r="M34" s="783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2.5" customHeight="1" x14ac:dyDescent="0.25">
      <c r="B35" s="1040" t="s">
        <v>315</v>
      </c>
      <c r="C35" s="1040"/>
      <c r="D35" s="650">
        <v>8362</v>
      </c>
      <c r="E35" s="386">
        <v>7168</v>
      </c>
      <c r="F35" s="613">
        <v>0.85721119349437935</v>
      </c>
      <c r="G35" s="614">
        <v>-1194</v>
      </c>
      <c r="H35" s="611">
        <v>1</v>
      </c>
      <c r="I35" s="616">
        <v>1</v>
      </c>
      <c r="J35" s="650">
        <v>2434166.8000000003</v>
      </c>
      <c r="K35" s="386">
        <v>2201147.6600300004</v>
      </c>
      <c r="L35" s="613">
        <v>0.90427149858013023</v>
      </c>
      <c r="M35" s="614">
        <v>-233019.1399699999</v>
      </c>
      <c r="N35" s="611">
        <v>1</v>
      </c>
      <c r="O35" s="616">
        <v>1</v>
      </c>
      <c r="P35" s="387"/>
      <c r="Q35" s="665">
        <v>291.09863668978716</v>
      </c>
      <c r="R35" s="620">
        <v>307.07975167829244</v>
      </c>
      <c r="S35" s="682">
        <v>15.981114988505283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7" t="s">
        <v>84</v>
      </c>
      <c r="C37" s="1048" t="s">
        <v>232</v>
      </c>
      <c r="D37" s="1049" t="s">
        <v>229</v>
      </c>
      <c r="E37" s="1049"/>
      <c r="F37" s="1049"/>
      <c r="G37" s="1049"/>
      <c r="H37" s="1049"/>
      <c r="I37" s="1049"/>
      <c r="J37" s="1051" t="s">
        <v>230</v>
      </c>
      <c r="K37" s="1051"/>
      <c r="L37" s="1051"/>
      <c r="M37" s="1051"/>
      <c r="N37" s="1051"/>
      <c r="O37" s="1051"/>
      <c r="P37" s="800"/>
      <c r="Q37" s="1043" t="s">
        <v>252</v>
      </c>
      <c r="R37" s="1044"/>
      <c r="S37" s="1045"/>
      <c r="T37" s="359"/>
    </row>
    <row r="38" spans="2:20" s="266" customFormat="1" ht="21" customHeight="1" x14ac:dyDescent="0.25">
      <c r="B38" s="1047"/>
      <c r="C38" s="1048"/>
      <c r="D38" s="927" t="s">
        <v>226</v>
      </c>
      <c r="E38" s="928"/>
      <c r="F38" s="968" t="s">
        <v>332</v>
      </c>
      <c r="G38" s="968" t="s">
        <v>336</v>
      </c>
      <c r="H38" s="927" t="s">
        <v>227</v>
      </c>
      <c r="I38" s="928"/>
      <c r="J38" s="927" t="s">
        <v>228</v>
      </c>
      <c r="K38" s="928"/>
      <c r="L38" s="968" t="s">
        <v>332</v>
      </c>
      <c r="M38" s="1041" t="s">
        <v>336</v>
      </c>
      <c r="N38" s="927" t="s">
        <v>227</v>
      </c>
      <c r="O38" s="928"/>
      <c r="P38" s="347"/>
      <c r="Q38" s="927"/>
      <c r="R38" s="928"/>
      <c r="S38" s="968" t="s">
        <v>336</v>
      </c>
      <c r="T38" s="359"/>
    </row>
    <row r="39" spans="2:20" s="266" customFormat="1" ht="21" customHeight="1" x14ac:dyDescent="0.25">
      <c r="B39" s="1047"/>
      <c r="C39" s="1048"/>
      <c r="D39" s="353" t="s">
        <v>333</v>
      </c>
      <c r="E39" s="353" t="s">
        <v>334</v>
      </c>
      <c r="F39" s="892"/>
      <c r="G39" s="892"/>
      <c r="H39" s="353" t="s">
        <v>333</v>
      </c>
      <c r="I39" s="353" t="s">
        <v>334</v>
      </c>
      <c r="J39" s="775" t="s">
        <v>333</v>
      </c>
      <c r="K39" s="775" t="s">
        <v>334</v>
      </c>
      <c r="L39" s="892"/>
      <c r="M39" s="1042"/>
      <c r="N39" s="717" t="s">
        <v>333</v>
      </c>
      <c r="O39" s="717" t="s">
        <v>334</v>
      </c>
      <c r="P39" s="776"/>
      <c r="Q39" s="717" t="s">
        <v>333</v>
      </c>
      <c r="R39" s="717" t="s">
        <v>334</v>
      </c>
      <c r="S39" s="892"/>
      <c r="T39" s="359"/>
    </row>
    <row r="40" spans="2:20" s="266" customFormat="1" ht="9" customHeight="1" x14ac:dyDescent="0.25">
      <c r="B40" s="402"/>
      <c r="C40" s="403"/>
      <c r="D40" s="791"/>
      <c r="E40" s="791"/>
      <c r="F40" s="790"/>
      <c r="G40" s="790"/>
      <c r="H40" s="791"/>
      <c r="I40" s="791"/>
      <c r="J40" s="791"/>
      <c r="K40" s="791"/>
      <c r="L40" s="790"/>
      <c r="M40" s="790"/>
      <c r="N40" s="791"/>
      <c r="O40" s="791"/>
      <c r="P40" s="347"/>
      <c r="Q40" s="791"/>
      <c r="R40" s="791"/>
      <c r="S40" s="790"/>
      <c r="T40" s="359"/>
    </row>
    <row r="41" spans="2:20" s="266" customFormat="1" ht="16.899999999999999" customHeight="1" x14ac:dyDescent="0.25">
      <c r="B41" s="288" t="s">
        <v>53</v>
      </c>
      <c r="C41" s="326" t="s">
        <v>174</v>
      </c>
      <c r="D41" s="745">
        <v>1514</v>
      </c>
      <c r="E41" s="782">
        <v>1573</v>
      </c>
      <c r="F41" s="612">
        <v>1.0389696169088507</v>
      </c>
      <c r="G41" s="783">
        <v>59</v>
      </c>
      <c r="H41" s="611">
        <v>0.18362644026682839</v>
      </c>
      <c r="I41" s="616">
        <v>0.16594577487076695</v>
      </c>
      <c r="J41" s="745">
        <v>539649.55000000005</v>
      </c>
      <c r="K41" s="782">
        <v>558464.38</v>
      </c>
      <c r="L41" s="612">
        <v>1.0348649044551228</v>
      </c>
      <c r="M41" s="783">
        <v>18814.829999999958</v>
      </c>
      <c r="N41" s="611">
        <v>0.2123750311705335</v>
      </c>
      <c r="O41" s="616">
        <v>0.18928972072175834</v>
      </c>
      <c r="P41" s="627"/>
      <c r="Q41" s="617">
        <v>356.43959709379129</v>
      </c>
      <c r="R41" s="619">
        <v>355.0313922441195</v>
      </c>
      <c r="S41" s="681">
        <v>-1.4082048496717903</v>
      </c>
      <c r="T41" s="359"/>
    </row>
    <row r="42" spans="2:20" s="266" customFormat="1" ht="16.899999999999999" customHeight="1" x14ac:dyDescent="0.25">
      <c r="B42" s="288" t="s">
        <v>55</v>
      </c>
      <c r="C42" s="326" t="s">
        <v>177</v>
      </c>
      <c r="D42" s="745">
        <v>1185</v>
      </c>
      <c r="E42" s="782">
        <v>1874</v>
      </c>
      <c r="F42" s="612">
        <v>1.5814345991561181</v>
      </c>
      <c r="G42" s="783">
        <v>689</v>
      </c>
      <c r="H42" s="611">
        <v>0.14372346876895087</v>
      </c>
      <c r="I42" s="616">
        <v>0.19770017934381265</v>
      </c>
      <c r="J42" s="745">
        <v>340976.5</v>
      </c>
      <c r="K42" s="782">
        <v>544436.24</v>
      </c>
      <c r="L42" s="612">
        <v>1.5966972503970214</v>
      </c>
      <c r="M42" s="783">
        <v>203459.74</v>
      </c>
      <c r="N42" s="611">
        <v>0.1341887430757969</v>
      </c>
      <c r="O42" s="616">
        <v>0.18453492740289756</v>
      </c>
      <c r="P42" s="627"/>
      <c r="Q42" s="617">
        <v>287.7438818565401</v>
      </c>
      <c r="R42" s="619">
        <v>290.52093916755604</v>
      </c>
      <c r="S42" s="681">
        <v>2.7770573110159376</v>
      </c>
      <c r="T42" s="359"/>
    </row>
    <row r="43" spans="2:20" s="266" customFormat="1" ht="16.899999999999999" customHeight="1" x14ac:dyDescent="0.25">
      <c r="B43" s="289" t="s">
        <v>57</v>
      </c>
      <c r="C43" s="326" t="s">
        <v>176</v>
      </c>
      <c r="D43" s="745">
        <v>1947</v>
      </c>
      <c r="E43" s="866">
        <v>1636</v>
      </c>
      <c r="F43" s="612">
        <v>0.84026707755521313</v>
      </c>
      <c r="G43" s="865">
        <v>-311</v>
      </c>
      <c r="H43" s="611">
        <v>0.23614311704063068</v>
      </c>
      <c r="I43" s="616">
        <v>0.17259204557442767</v>
      </c>
      <c r="J43" s="745">
        <v>599656.55000000005</v>
      </c>
      <c r="K43" s="866">
        <v>523943.62</v>
      </c>
      <c r="L43" s="612">
        <v>0.87373950972435799</v>
      </c>
      <c r="M43" s="865">
        <v>-75712.930000000051</v>
      </c>
      <c r="N43" s="611">
        <v>0.23599033576117051</v>
      </c>
      <c r="O43" s="616">
        <v>0.17758901920252654</v>
      </c>
      <c r="P43" s="627"/>
      <c r="Q43" s="617">
        <v>307.99001027221368</v>
      </c>
      <c r="R43" s="619">
        <v>320.25893643031782</v>
      </c>
      <c r="S43" s="681">
        <v>12.268926158104136</v>
      </c>
      <c r="T43" s="359"/>
    </row>
    <row r="44" spans="2:20" s="266" customFormat="1" ht="16.899999999999999" customHeight="1" x14ac:dyDescent="0.25">
      <c r="B44" s="289" t="s">
        <v>59</v>
      </c>
      <c r="C44" s="326" t="s">
        <v>173</v>
      </c>
      <c r="D44" s="745">
        <v>1313</v>
      </c>
      <c r="E44" s="782">
        <v>1503</v>
      </c>
      <c r="F44" s="612">
        <v>1.1447067783701448</v>
      </c>
      <c r="G44" s="783">
        <v>190</v>
      </c>
      <c r="H44" s="611">
        <v>0.15924802910855063</v>
      </c>
      <c r="I44" s="616">
        <v>0.15856102964447727</v>
      </c>
      <c r="J44" s="745">
        <v>381590.23</v>
      </c>
      <c r="K44" s="782">
        <v>449996.46</v>
      </c>
      <c r="L44" s="612">
        <v>1.1792661987179285</v>
      </c>
      <c r="M44" s="783">
        <v>68406.23000000004</v>
      </c>
      <c r="N44" s="611">
        <v>0.1501719717743136</v>
      </c>
      <c r="O44" s="616">
        <v>0.15252486512958965</v>
      </c>
      <c r="P44" s="627"/>
      <c r="Q44" s="617">
        <v>290.62469916222392</v>
      </c>
      <c r="R44" s="619">
        <v>299.39884231536928</v>
      </c>
      <c r="S44" s="681">
        <v>8.77414315314536</v>
      </c>
      <c r="T44" s="359"/>
    </row>
    <row r="45" spans="2:20" s="266" customFormat="1" ht="16.899999999999999" customHeight="1" x14ac:dyDescent="0.25">
      <c r="B45" s="288" t="s">
        <v>61</v>
      </c>
      <c r="C45" s="326" t="s">
        <v>179</v>
      </c>
      <c r="D45" s="745">
        <v>1339</v>
      </c>
      <c r="E45" s="782">
        <v>1272</v>
      </c>
      <c r="F45" s="612">
        <v>0.94996265870052277</v>
      </c>
      <c r="G45" s="783">
        <v>-67</v>
      </c>
      <c r="H45" s="611">
        <v>0.16240145542753184</v>
      </c>
      <c r="I45" s="616">
        <v>0.13419137039772128</v>
      </c>
      <c r="J45" s="745">
        <v>413998.44</v>
      </c>
      <c r="K45" s="782">
        <v>397054.67</v>
      </c>
      <c r="L45" s="612">
        <v>0.95907286510548195</v>
      </c>
      <c r="M45" s="783">
        <v>-16943.770000000019</v>
      </c>
      <c r="N45" s="611">
        <v>0.16292597964651731</v>
      </c>
      <c r="O45" s="616">
        <v>0.13458041423442246</v>
      </c>
      <c r="P45" s="627"/>
      <c r="Q45" s="617">
        <v>309.18479462285291</v>
      </c>
      <c r="R45" s="619">
        <v>312.14989779874213</v>
      </c>
      <c r="S45" s="681">
        <v>2.9651031758892259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841</v>
      </c>
      <c r="E46" s="782">
        <v>977</v>
      </c>
      <c r="F46" s="612">
        <v>1.1617122473246135</v>
      </c>
      <c r="G46" s="783">
        <v>136</v>
      </c>
      <c r="H46" s="611">
        <v>0.10200121285627653</v>
      </c>
      <c r="I46" s="616">
        <v>0.103069944086929</v>
      </c>
      <c r="J46" s="745">
        <v>237547.99</v>
      </c>
      <c r="K46" s="782">
        <v>273134.39</v>
      </c>
      <c r="L46" s="612">
        <v>1.1498072031676632</v>
      </c>
      <c r="M46" s="783">
        <v>35586.400000000023</v>
      </c>
      <c r="N46" s="611">
        <v>9.3485229035672454E-2</v>
      </c>
      <c r="O46" s="616">
        <v>9.257803049606822E-2</v>
      </c>
      <c r="P46" s="627"/>
      <c r="Q46" s="617">
        <v>282.45896551724138</v>
      </c>
      <c r="R46" s="619">
        <v>279.56437052200613</v>
      </c>
      <c r="S46" s="681">
        <v>-2.8945949952352521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106</v>
      </c>
      <c r="E47" s="782">
        <v>644</v>
      </c>
      <c r="F47" s="612">
        <v>6.0754716981132075</v>
      </c>
      <c r="G47" s="783">
        <v>538</v>
      </c>
      <c r="H47" s="611">
        <v>1.2856276531231049E-2</v>
      </c>
      <c r="I47" s="616">
        <v>6.7939656081865182E-2</v>
      </c>
      <c r="J47" s="745">
        <v>27602.379999999997</v>
      </c>
      <c r="K47" s="782">
        <v>203285.65</v>
      </c>
      <c r="L47" s="612">
        <v>7.3647870219886844</v>
      </c>
      <c r="M47" s="783">
        <v>175683.27</v>
      </c>
      <c r="N47" s="611">
        <v>1.0862709535995923E-2</v>
      </c>
      <c r="O47" s="616">
        <v>6.8903022812737164E-2</v>
      </c>
      <c r="P47" s="627"/>
      <c r="Q47" s="617">
        <v>260.39981132075468</v>
      </c>
      <c r="R47" s="619">
        <v>315.66094720496892</v>
      </c>
      <c r="S47" s="681">
        <v>55.261135884214241</v>
      </c>
      <c r="T47" s="359"/>
    </row>
    <row r="48" spans="2:20" s="266" customFormat="1" ht="18" customHeight="1" x14ac:dyDescent="0.25">
      <c r="B48" s="1040" t="s">
        <v>318</v>
      </c>
      <c r="C48" s="1040"/>
      <c r="D48" s="650">
        <v>8245</v>
      </c>
      <c r="E48" s="386">
        <v>9479</v>
      </c>
      <c r="F48" s="613">
        <v>1.1496664645239538</v>
      </c>
      <c r="G48" s="614">
        <v>1234</v>
      </c>
      <c r="H48" s="611">
        <v>1</v>
      </c>
      <c r="I48" s="616">
        <v>1</v>
      </c>
      <c r="J48" s="650">
        <v>2541021.6399999997</v>
      </c>
      <c r="K48" s="386">
        <v>2950315.41</v>
      </c>
      <c r="L48" s="613">
        <v>1.1610744920692611</v>
      </c>
      <c r="M48" s="614">
        <v>409293.77000000048</v>
      </c>
      <c r="N48" s="611">
        <v>1</v>
      </c>
      <c r="O48" s="616">
        <v>1</v>
      </c>
      <c r="P48" s="387"/>
      <c r="Q48" s="665">
        <v>308.1894044875682</v>
      </c>
      <c r="R48" s="620">
        <v>311.24753771494886</v>
      </c>
      <c r="S48" s="682">
        <v>3.0581332273806652</v>
      </c>
      <c r="T48" s="359"/>
    </row>
    <row r="49" spans="2:20" s="266" customFormat="1" ht="9" customHeight="1" x14ac:dyDescent="0.25"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0"/>
      <c r="T49" s="359"/>
    </row>
    <row r="50" spans="2:20" s="266" customFormat="1" ht="18" customHeight="1" x14ac:dyDescent="0.25">
      <c r="B50" s="1046" t="s">
        <v>314</v>
      </c>
      <c r="C50" s="1046"/>
      <c r="D50" s="650">
        <v>82788</v>
      </c>
      <c r="E50" s="651">
        <v>87415</v>
      </c>
      <c r="F50" s="613">
        <v>1.0558897424747549</v>
      </c>
      <c r="G50" s="614">
        <v>4627</v>
      </c>
      <c r="H50" s="1052"/>
      <c r="I50" s="1053"/>
      <c r="J50" s="650">
        <v>25154021.259999998</v>
      </c>
      <c r="K50" s="651">
        <v>26633562.409699999</v>
      </c>
      <c r="L50" s="613">
        <v>1.0588192692693941</v>
      </c>
      <c r="M50" s="614">
        <v>1479541.1497000018</v>
      </c>
      <c r="N50" s="1052"/>
      <c r="O50" s="1053"/>
      <c r="P50" s="387">
        <v>0</v>
      </c>
      <c r="Q50" s="665">
        <v>303.83656157897275</v>
      </c>
      <c r="R50" s="620">
        <v>304.67954481153117</v>
      </c>
      <c r="S50" s="682">
        <v>0.84298323255842433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6" t="s">
        <v>22</v>
      </c>
      <c r="C53" s="788" t="s">
        <v>71</v>
      </c>
      <c r="D53" s="785"/>
      <c r="E53" s="787"/>
      <c r="F53" s="778"/>
      <c r="G53" s="785"/>
      <c r="H53" s="658"/>
      <c r="I53" s="659"/>
      <c r="J53" s="785"/>
      <c r="K53" s="785"/>
      <c r="L53" s="778"/>
      <c r="M53" s="785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4" t="s">
        <v>24</v>
      </c>
      <c r="C54" s="780" t="s">
        <v>172</v>
      </c>
      <c r="D54" s="783"/>
      <c r="E54" s="782"/>
      <c r="F54" s="612"/>
      <c r="G54" s="783"/>
      <c r="H54" s="611"/>
      <c r="I54" s="616"/>
      <c r="J54" s="783"/>
      <c r="K54" s="783"/>
      <c r="L54" s="612"/>
      <c r="M54" s="783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2" t="s">
        <v>231</v>
      </c>
      <c r="C55" s="972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41:S47">
    <sortCondition descending="1" ref="K41:K47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670" priority="45" stopIfTrue="1" operator="greaterThan">
      <formula>0</formula>
    </cfRule>
  </conditionalFormatting>
  <conditionalFormatting sqref="T12:T42 T44:T52">
    <cfRule type="cellIs" dxfId="669" priority="43" operator="lessThan">
      <formula>1</formula>
    </cfRule>
    <cfRule type="cellIs" dxfId="668" priority="44" operator="greaterThan">
      <formula>1</formula>
    </cfRule>
  </conditionalFormatting>
  <conditionalFormatting sqref="T11">
    <cfRule type="cellIs" dxfId="667" priority="42" stopIfTrue="1" operator="greaterThan">
      <formula>0</formula>
    </cfRule>
  </conditionalFormatting>
  <conditionalFormatting sqref="T11">
    <cfRule type="cellIs" dxfId="666" priority="40" operator="lessThan">
      <formula>1</formula>
    </cfRule>
    <cfRule type="cellIs" dxfId="665" priority="41" operator="greaterThan">
      <formula>1</formula>
    </cfRule>
  </conditionalFormatting>
  <conditionalFormatting sqref="T11:T42 T44:T52">
    <cfRule type="cellIs" dxfId="664" priority="39" operator="lessThan">
      <formula>1</formula>
    </cfRule>
  </conditionalFormatting>
  <conditionalFormatting sqref="F51:F55 L51:L55 F11:F23 F25:F35 L25:L35 L11:L23 F44:F48 L44:L48">
    <cfRule type="cellIs" dxfId="663" priority="37" operator="lessThan">
      <formula>1</formula>
    </cfRule>
    <cfRule type="cellIs" dxfId="662" priority="38" operator="greaterThan">
      <formula>1</formula>
    </cfRule>
  </conditionalFormatting>
  <conditionalFormatting sqref="G11:G23 M11:M23 G25:G35 M25:M35 G51:G55 M51:M55 G44:G47 M44:M48">
    <cfRule type="cellIs" dxfId="661" priority="35" operator="lessThan">
      <formula>0</formula>
    </cfRule>
    <cfRule type="cellIs" dxfId="660" priority="36" operator="greaterThan">
      <formula>0</formula>
    </cfRule>
  </conditionalFormatting>
  <conditionalFormatting sqref="G48">
    <cfRule type="cellIs" dxfId="659" priority="33" operator="lessThan">
      <formula>0</formula>
    </cfRule>
    <cfRule type="cellIs" dxfId="658" priority="34" operator="greaterThan">
      <formula>0</formula>
    </cfRule>
  </conditionalFormatting>
  <conditionalFormatting sqref="G50 M50">
    <cfRule type="cellIs" dxfId="657" priority="31" operator="lessThan">
      <formula>0</formula>
    </cfRule>
    <cfRule type="cellIs" dxfId="656" priority="32" operator="greaterThan">
      <formula>0</formula>
    </cfRule>
  </conditionalFormatting>
  <conditionalFormatting sqref="L50">
    <cfRule type="cellIs" dxfId="655" priority="27" operator="lessThan">
      <formula>1</formula>
    </cfRule>
    <cfRule type="cellIs" dxfId="654" priority="28" operator="greaterThan">
      <formula>1</formula>
    </cfRule>
  </conditionalFormatting>
  <conditionalFormatting sqref="F50">
    <cfRule type="cellIs" dxfId="653" priority="29" operator="lessThan">
      <formula>1</formula>
    </cfRule>
    <cfRule type="cellIs" dxfId="652" priority="30" operator="greaterThan">
      <formula>1</formula>
    </cfRule>
  </conditionalFormatting>
  <conditionalFormatting sqref="F41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41:G42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F42">
    <cfRule type="cellIs" dxfId="647" priority="21" operator="lessThan">
      <formula>1</formula>
    </cfRule>
    <cfRule type="cellIs" dxfId="646" priority="22" operator="greaterThan">
      <formula>1</formula>
    </cfRule>
  </conditionalFormatting>
  <conditionalFormatting sqref="M41:M42">
    <cfRule type="cellIs" dxfId="645" priority="17" operator="lessThan">
      <formula>0</formula>
    </cfRule>
    <cfRule type="cellIs" dxfId="644" priority="18" operator="greaterThan">
      <formula>0</formula>
    </cfRule>
  </conditionalFormatting>
  <conditionalFormatting sqref="L41:L42">
    <cfRule type="cellIs" dxfId="643" priority="19" operator="lessThan">
      <formula>1</formula>
    </cfRule>
    <cfRule type="cellIs" dxfId="642" priority="20" operator="greaterThan">
      <formula>1</formula>
    </cfRule>
  </conditionalFormatting>
  <conditionalFormatting sqref="S11:S23 S44:S48">
    <cfRule type="cellIs" dxfId="641" priority="16" operator="lessThan">
      <formula>0</formula>
    </cfRule>
  </conditionalFormatting>
  <conditionalFormatting sqref="S25:S35">
    <cfRule type="cellIs" dxfId="640" priority="15" operator="lessThan">
      <formula>0</formula>
    </cfRule>
  </conditionalFormatting>
  <conditionalFormatting sqref="S41:S42">
    <cfRule type="cellIs" dxfId="639" priority="14" operator="lessThan">
      <formula>0</formula>
    </cfRule>
  </conditionalFormatting>
  <conditionalFormatting sqref="S50">
    <cfRule type="cellIs" dxfId="638" priority="13" operator="lessThan">
      <formula>0</formula>
    </cfRule>
  </conditionalFormatting>
  <conditionalFormatting sqref="T43">
    <cfRule type="cellIs" dxfId="637" priority="11" operator="lessThan">
      <formula>1</formula>
    </cfRule>
    <cfRule type="cellIs" dxfId="636" priority="12" operator="greaterThan">
      <formula>1</formula>
    </cfRule>
  </conditionalFormatting>
  <conditionalFormatting sqref="T43">
    <cfRule type="cellIs" dxfId="635" priority="10" operator="lessThan">
      <formula>1</formula>
    </cfRule>
  </conditionalFormatting>
  <conditionalFormatting sqref="G43">
    <cfRule type="cellIs" dxfId="634" priority="8" operator="lessThan">
      <formula>0</formula>
    </cfRule>
    <cfRule type="cellIs" dxfId="633" priority="9" operator="greaterThan">
      <formula>0</formula>
    </cfRule>
  </conditionalFormatting>
  <conditionalFormatting sqref="F43">
    <cfRule type="cellIs" dxfId="632" priority="6" operator="lessThan">
      <formula>1</formula>
    </cfRule>
    <cfRule type="cellIs" dxfId="631" priority="7" operator="greaterThan">
      <formula>1</formula>
    </cfRule>
  </conditionalFormatting>
  <conditionalFormatting sqref="M43">
    <cfRule type="cellIs" dxfId="630" priority="2" operator="lessThan">
      <formula>0</formula>
    </cfRule>
    <cfRule type="cellIs" dxfId="629" priority="3" operator="greaterThan">
      <formula>0</formula>
    </cfRule>
  </conditionalFormatting>
  <conditionalFormatting sqref="L43">
    <cfRule type="cellIs" dxfId="628" priority="4" operator="lessThan">
      <formula>1</formula>
    </cfRule>
    <cfRule type="cellIs" dxfId="627" priority="5" operator="greaterThan">
      <formula>1</formula>
    </cfRule>
  </conditionalFormatting>
  <conditionalFormatting sqref="S43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4" t="s">
        <v>253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309"/>
      <c r="U4" s="309"/>
      <c r="V4" s="309"/>
    </row>
    <row r="5" spans="2:26" s="269" customFormat="1" ht="13.15" customHeight="1" x14ac:dyDescent="0.25"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625"/>
    </row>
    <row r="6" spans="2:26" s="269" customFormat="1" ht="16.5" customHeight="1" x14ac:dyDescent="0.25">
      <c r="B6" s="893" t="s">
        <v>307</v>
      </c>
      <c r="C6" s="893"/>
      <c r="D6" s="893"/>
      <c r="E6" s="893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0" t="s">
        <v>180</v>
      </c>
      <c r="S6" s="960"/>
      <c r="T6" s="621"/>
    </row>
    <row r="7" spans="2:26" ht="17.25" customHeight="1" x14ac:dyDescent="0.25">
      <c r="B7" s="879" t="s">
        <v>84</v>
      </c>
      <c r="C7" s="882" t="s">
        <v>211</v>
      </c>
      <c r="D7" s="1034" t="s">
        <v>235</v>
      </c>
      <c r="E7" s="1035"/>
      <c r="F7" s="1035"/>
      <c r="G7" s="1035"/>
      <c r="H7" s="1035"/>
      <c r="I7" s="1036"/>
      <c r="J7" s="1037" t="s">
        <v>236</v>
      </c>
      <c r="K7" s="1038"/>
      <c r="L7" s="1038"/>
      <c r="M7" s="1038"/>
      <c r="N7" s="1038"/>
      <c r="O7" s="1039"/>
      <c r="P7" s="615"/>
      <c r="Q7" s="1043" t="s">
        <v>252</v>
      </c>
      <c r="R7" s="1044"/>
      <c r="S7" s="1045"/>
      <c r="T7" s="622"/>
    </row>
    <row r="8" spans="2:26" ht="21.6" customHeight="1" x14ac:dyDescent="0.25">
      <c r="B8" s="879"/>
      <c r="C8" s="882"/>
      <c r="D8" s="927" t="s">
        <v>226</v>
      </c>
      <c r="E8" s="928"/>
      <c r="F8" s="968" t="s">
        <v>332</v>
      </c>
      <c r="G8" s="968" t="s">
        <v>336</v>
      </c>
      <c r="H8" s="927" t="s">
        <v>227</v>
      </c>
      <c r="I8" s="928"/>
      <c r="J8" s="927" t="s">
        <v>228</v>
      </c>
      <c r="K8" s="928"/>
      <c r="L8" s="968" t="s">
        <v>332</v>
      </c>
      <c r="M8" s="968" t="s">
        <v>336</v>
      </c>
      <c r="N8" s="927" t="s">
        <v>227</v>
      </c>
      <c r="O8" s="928"/>
      <c r="P8" s="347"/>
      <c r="Q8" s="927"/>
      <c r="R8" s="928"/>
      <c r="S8" s="968" t="s">
        <v>336</v>
      </c>
      <c r="T8" s="891"/>
    </row>
    <row r="9" spans="2:26" ht="16.149999999999999" customHeight="1" x14ac:dyDescent="0.25">
      <c r="B9" s="880"/>
      <c r="C9" s="883"/>
      <c r="D9" s="372" t="s">
        <v>333</v>
      </c>
      <c r="E9" s="372" t="s">
        <v>334</v>
      </c>
      <c r="F9" s="892"/>
      <c r="G9" s="892"/>
      <c r="H9" s="717" t="s">
        <v>333</v>
      </c>
      <c r="I9" s="717" t="s">
        <v>334</v>
      </c>
      <c r="J9" s="372" t="s">
        <v>333</v>
      </c>
      <c r="K9" s="372" t="s">
        <v>334</v>
      </c>
      <c r="L9" s="892"/>
      <c r="M9" s="892"/>
      <c r="N9" s="717" t="s">
        <v>333</v>
      </c>
      <c r="O9" s="717" t="s">
        <v>334</v>
      </c>
      <c r="P9" s="586"/>
      <c r="Q9" s="717" t="s">
        <v>333</v>
      </c>
      <c r="R9" s="717" t="s">
        <v>334</v>
      </c>
      <c r="S9" s="892"/>
      <c r="T9" s="891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444</v>
      </c>
      <c r="E11" s="739">
        <v>458</v>
      </c>
      <c r="F11" s="612">
        <v>1.0315315315315314</v>
      </c>
      <c r="G11" s="590">
        <v>14</v>
      </c>
      <c r="H11" s="611">
        <v>6.0276948140103176E-2</v>
      </c>
      <c r="I11" s="616">
        <v>5.924201267623852E-2</v>
      </c>
      <c r="J11" s="745">
        <v>398726.82999999973</v>
      </c>
      <c r="K11" s="739">
        <v>416065.19</v>
      </c>
      <c r="L11" s="612">
        <v>1.0434843072887778</v>
      </c>
      <c r="M11" s="590">
        <v>17338.360000000277</v>
      </c>
      <c r="N11" s="611">
        <v>6.3183905491680695E-2</v>
      </c>
      <c r="O11" s="616">
        <v>6.4507265324244931E-2</v>
      </c>
      <c r="P11" s="543"/>
      <c r="Q11" s="617">
        <v>898.03340090090023</v>
      </c>
      <c r="R11" s="619">
        <v>908.43927947598252</v>
      </c>
      <c r="S11" s="681">
        <v>10.405878575082284</v>
      </c>
      <c r="T11" s="801"/>
    </row>
    <row r="12" spans="2:26" ht="16.899999999999999" customHeight="1" x14ac:dyDescent="0.3">
      <c r="B12" s="288" t="s">
        <v>55</v>
      </c>
      <c r="C12" s="588" t="s">
        <v>87</v>
      </c>
      <c r="D12" s="745">
        <v>1135</v>
      </c>
      <c r="E12" s="739">
        <v>1084</v>
      </c>
      <c r="F12" s="612">
        <v>0.95506607929515419</v>
      </c>
      <c r="G12" s="590">
        <v>-51</v>
      </c>
      <c r="H12" s="611">
        <v>0.15408634265544394</v>
      </c>
      <c r="I12" s="616">
        <v>0.14021471995860821</v>
      </c>
      <c r="J12" s="745">
        <v>856718.2</v>
      </c>
      <c r="K12" s="739">
        <v>764777.66000000015</v>
      </c>
      <c r="L12" s="612">
        <v>0.89268286818232667</v>
      </c>
      <c r="M12" s="590">
        <v>-91940.539999999804</v>
      </c>
      <c r="N12" s="611">
        <v>6.3183905491680695E-2</v>
      </c>
      <c r="O12" s="616">
        <v>0.11857208104257697</v>
      </c>
      <c r="P12" s="543"/>
      <c r="Q12" s="617">
        <v>754.81779735682812</v>
      </c>
      <c r="R12" s="619">
        <v>705.51444649446512</v>
      </c>
      <c r="S12" s="681">
        <v>-49.303350862363004</v>
      </c>
      <c r="T12" s="801"/>
    </row>
    <row r="13" spans="2:26" ht="16.899999999999999" customHeight="1" x14ac:dyDescent="0.3">
      <c r="B13" s="288" t="s">
        <v>57</v>
      </c>
      <c r="C13" s="588" t="s">
        <v>163</v>
      </c>
      <c r="D13" s="745">
        <v>81</v>
      </c>
      <c r="E13" s="739">
        <v>59</v>
      </c>
      <c r="F13" s="612">
        <v>0.72839506172839508</v>
      </c>
      <c r="G13" s="590">
        <v>-22</v>
      </c>
      <c r="H13" s="611">
        <v>1.0996470268802606E-2</v>
      </c>
      <c r="I13" s="616">
        <v>7.6316129866770147E-3</v>
      </c>
      <c r="J13" s="745">
        <v>82852.62</v>
      </c>
      <c r="K13" s="739">
        <v>54773.13</v>
      </c>
      <c r="L13" s="612">
        <v>0.66109110369714319</v>
      </c>
      <c r="M13" s="590">
        <v>-28079.489999999998</v>
      </c>
      <c r="N13" s="611">
        <v>1.3129169441188939E-2</v>
      </c>
      <c r="O13" s="616">
        <v>8.492094302696554E-3</v>
      </c>
      <c r="P13" s="543"/>
      <c r="Q13" s="617">
        <v>1022.8718518518518</v>
      </c>
      <c r="R13" s="619">
        <v>928.35813559322025</v>
      </c>
      <c r="S13" s="681">
        <v>-94.513716258631575</v>
      </c>
      <c r="T13" s="801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180</v>
      </c>
      <c r="F14" s="612" t="s">
        <v>335</v>
      </c>
      <c r="G14" s="590">
        <v>180</v>
      </c>
      <c r="H14" s="611">
        <v>0</v>
      </c>
      <c r="I14" s="616">
        <v>2.3282887077997673E-2</v>
      </c>
      <c r="J14" s="745">
        <v>0</v>
      </c>
      <c r="K14" s="739">
        <v>207046</v>
      </c>
      <c r="L14" s="612" t="s">
        <v>335</v>
      </c>
      <c r="M14" s="590">
        <v>207046</v>
      </c>
      <c r="N14" s="611">
        <v>0</v>
      </c>
      <c r="O14" s="616">
        <v>3.2100669744382158E-2</v>
      </c>
      <c r="P14" s="543"/>
      <c r="Q14" s="617" t="s">
        <v>335</v>
      </c>
      <c r="R14" s="619">
        <v>1150.2555555555555</v>
      </c>
      <c r="S14" s="681" t="s">
        <v>335</v>
      </c>
      <c r="T14" s="801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675</v>
      </c>
      <c r="E15" s="739">
        <v>906</v>
      </c>
      <c r="F15" s="612">
        <v>1.3422222222222222</v>
      </c>
      <c r="G15" s="590">
        <v>231</v>
      </c>
      <c r="H15" s="611">
        <v>9.1637252240021727E-2</v>
      </c>
      <c r="I15" s="616">
        <v>0.11719053162592162</v>
      </c>
      <c r="J15" s="745">
        <v>719250.29999999993</v>
      </c>
      <c r="K15" s="739">
        <v>919053.59000000008</v>
      </c>
      <c r="L15" s="612">
        <v>1.2777938222618748</v>
      </c>
      <c r="M15" s="590">
        <v>199803.29000000015</v>
      </c>
      <c r="N15" s="611">
        <v>0.11397538254464344</v>
      </c>
      <c r="O15" s="616">
        <v>0.14249121340175039</v>
      </c>
      <c r="P15" s="543"/>
      <c r="Q15" s="617">
        <v>1065.5559999999998</v>
      </c>
      <c r="R15" s="619">
        <v>1014.4079359823401</v>
      </c>
      <c r="S15" s="681">
        <v>-51.148064017659749</v>
      </c>
      <c r="T15" s="801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1853</v>
      </c>
      <c r="E16" s="739">
        <v>1949</v>
      </c>
      <c r="F16" s="612">
        <v>1.0518078791149488</v>
      </c>
      <c r="G16" s="590">
        <v>96</v>
      </c>
      <c r="H16" s="611">
        <v>0.25156122726038554</v>
      </c>
      <c r="I16" s="616">
        <v>0.25210192730565256</v>
      </c>
      <c r="J16" s="745">
        <v>1583285.41</v>
      </c>
      <c r="K16" s="739">
        <v>1535410.1900000002</v>
      </c>
      <c r="L16" s="612">
        <v>0.96976210372582172</v>
      </c>
      <c r="M16" s="590">
        <v>-47875.219999999739</v>
      </c>
      <c r="N16" s="611">
        <v>0.25089396595608321</v>
      </c>
      <c r="O16" s="616">
        <v>0.23805190842300294</v>
      </c>
      <c r="P16" s="543"/>
      <c r="Q16" s="617">
        <v>854.44436589314626</v>
      </c>
      <c r="R16" s="619">
        <v>787.79383786557219</v>
      </c>
      <c r="S16" s="681">
        <v>-66.650528027574069</v>
      </c>
      <c r="T16" s="801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77</v>
      </c>
      <c r="E17" s="739">
        <v>70</v>
      </c>
      <c r="F17" s="612">
        <v>0.90909090909090906</v>
      </c>
      <c r="G17" s="590">
        <v>-7</v>
      </c>
      <c r="H17" s="611">
        <v>1.0453434699972848E-2</v>
      </c>
      <c r="I17" s="616">
        <v>9.0544560858879831E-3</v>
      </c>
      <c r="J17" s="745">
        <v>88685.23</v>
      </c>
      <c r="K17" s="739">
        <v>63868.2</v>
      </c>
      <c r="L17" s="612">
        <v>0.72016727024330884</v>
      </c>
      <c r="M17" s="590">
        <v>-24817.03</v>
      </c>
      <c r="N17" s="611">
        <v>1.4053428987530057E-2</v>
      </c>
      <c r="O17" s="616">
        <v>9.9022052846620967E-3</v>
      </c>
      <c r="P17" s="543"/>
      <c r="Q17" s="617">
        <v>1151.7562337662337</v>
      </c>
      <c r="R17" s="619">
        <v>912.4028571428571</v>
      </c>
      <c r="S17" s="681">
        <v>-239.35337662337656</v>
      </c>
      <c r="T17" s="801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927</v>
      </c>
      <c r="E18" s="739">
        <v>963</v>
      </c>
      <c r="F18" s="612">
        <v>1.0388349514563107</v>
      </c>
      <c r="G18" s="590">
        <v>36</v>
      </c>
      <c r="H18" s="611">
        <v>0.1258484930762965</v>
      </c>
      <c r="I18" s="616">
        <v>0.12456344586728754</v>
      </c>
      <c r="J18" s="745">
        <v>1003217.9400000002</v>
      </c>
      <c r="K18" s="739">
        <v>884185.14000000013</v>
      </c>
      <c r="L18" s="612">
        <v>0.88134901176109348</v>
      </c>
      <c r="M18" s="590">
        <v>-119032.80000000005</v>
      </c>
      <c r="N18" s="611">
        <v>0.15897407131724406</v>
      </c>
      <c r="O18" s="616">
        <v>0.13708516548028124</v>
      </c>
      <c r="P18" s="543"/>
      <c r="Q18" s="617">
        <v>1082.2200000000003</v>
      </c>
      <c r="R18" s="619">
        <v>918.15694704049861</v>
      </c>
      <c r="S18" s="681">
        <v>-164.06305295950165</v>
      </c>
      <c r="T18" s="801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1120</v>
      </c>
      <c r="E19" s="739">
        <v>972</v>
      </c>
      <c r="F19" s="612">
        <v>0.86785714285714288</v>
      </c>
      <c r="G19" s="590">
        <v>-148</v>
      </c>
      <c r="H19" s="611">
        <v>0.15204995927233234</v>
      </c>
      <c r="I19" s="616">
        <v>0.12572759022118743</v>
      </c>
      <c r="J19" s="745">
        <v>802658.61999999988</v>
      </c>
      <c r="K19" s="739">
        <v>784877.72000000009</v>
      </c>
      <c r="L19" s="612">
        <v>0.97784749386981007</v>
      </c>
      <c r="M19" s="590">
        <v>-17780.89999999979</v>
      </c>
      <c r="N19" s="611">
        <v>0.12719261051021541</v>
      </c>
      <c r="O19" s="616">
        <v>0.12168841938237714</v>
      </c>
      <c r="P19" s="543"/>
      <c r="Q19" s="617">
        <v>716.65948214285709</v>
      </c>
      <c r="R19" s="619">
        <v>807.48736625514414</v>
      </c>
      <c r="S19" s="681">
        <v>90.827884112287052</v>
      </c>
      <c r="T19" s="801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591</v>
      </c>
      <c r="E20" s="739">
        <v>633</v>
      </c>
      <c r="F20" s="612">
        <v>1.0710659898477157</v>
      </c>
      <c r="G20" s="590">
        <v>42</v>
      </c>
      <c r="H20" s="611">
        <v>8.0233505294596802E-2</v>
      </c>
      <c r="I20" s="616">
        <v>8.1878152890958483E-2</v>
      </c>
      <c r="J20" s="745">
        <v>392803.08999999997</v>
      </c>
      <c r="K20" s="739">
        <v>474625.31</v>
      </c>
      <c r="L20" s="612">
        <v>1.2083034020939092</v>
      </c>
      <c r="M20" s="590">
        <v>81822.22000000003</v>
      </c>
      <c r="N20" s="611">
        <v>6.2245205107968687E-2</v>
      </c>
      <c r="O20" s="616">
        <v>7.3586499273760431E-2</v>
      </c>
      <c r="P20" s="543"/>
      <c r="Q20" s="617">
        <v>664.64143824027065</v>
      </c>
      <c r="R20" s="619">
        <v>749.80301737756713</v>
      </c>
      <c r="S20" s="681">
        <v>85.161579137296485</v>
      </c>
      <c r="T20" s="801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420</v>
      </c>
      <c r="E21" s="739">
        <v>416</v>
      </c>
      <c r="F21" s="612">
        <v>0.99047619047619051</v>
      </c>
      <c r="G21" s="590">
        <v>-4</v>
      </c>
      <c r="H21" s="611">
        <v>5.7018734727124626E-2</v>
      </c>
      <c r="I21" s="616">
        <v>5.3809339024705728E-2</v>
      </c>
      <c r="J21" s="745">
        <v>328555.94</v>
      </c>
      <c r="K21" s="739">
        <v>295020.13</v>
      </c>
      <c r="L21" s="612">
        <v>0.89792967979821037</v>
      </c>
      <c r="M21" s="590">
        <v>-33535.81</v>
      </c>
      <c r="N21" s="611">
        <v>5.2064335529390701E-2</v>
      </c>
      <c r="O21" s="616">
        <v>4.574028844350865E-2</v>
      </c>
      <c r="P21" s="543"/>
      <c r="Q21" s="617">
        <v>782.27604761904763</v>
      </c>
      <c r="R21" s="619">
        <v>709.18300480769233</v>
      </c>
      <c r="S21" s="681">
        <v>-73.093042811355303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43</v>
      </c>
      <c r="E22" s="739">
        <v>41</v>
      </c>
      <c r="F22" s="612">
        <v>0.95348837209302328</v>
      </c>
      <c r="G22" s="590">
        <v>-2</v>
      </c>
      <c r="H22" s="611">
        <v>5.8376323649199022E-3</v>
      </c>
      <c r="I22" s="616">
        <v>5.3033242788772476E-3</v>
      </c>
      <c r="J22" s="745">
        <v>53821.7</v>
      </c>
      <c r="K22" s="739">
        <v>50194.32</v>
      </c>
      <c r="L22" s="612">
        <v>0.93260376390935262</v>
      </c>
      <c r="M22" s="590">
        <v>-3627.3799999999974</v>
      </c>
      <c r="N22" s="611">
        <v>8.528809576725983E-3</v>
      </c>
      <c r="O22" s="616">
        <v>7.7821898967564522E-3</v>
      </c>
      <c r="P22" s="543"/>
      <c r="Q22" s="617">
        <v>1251.667441860465</v>
      </c>
      <c r="R22" s="619">
        <v>1224.2517073170732</v>
      </c>
      <c r="S22" s="681">
        <v>-27.415734543391864</v>
      </c>
      <c r="T22" s="801"/>
    </row>
    <row r="23" spans="2:26" ht="18" customHeight="1" x14ac:dyDescent="0.25">
      <c r="B23" s="1046" t="s">
        <v>317</v>
      </c>
      <c r="C23" s="1046"/>
      <c r="D23" s="591">
        <v>7366</v>
      </c>
      <c r="E23" s="592">
        <v>7731</v>
      </c>
      <c r="F23" s="613">
        <v>1.0495519956557156</v>
      </c>
      <c r="G23" s="614">
        <v>365</v>
      </c>
      <c r="H23" s="611">
        <v>1</v>
      </c>
      <c r="I23" s="616">
        <v>1</v>
      </c>
      <c r="J23" s="591">
        <v>6310575.8799999999</v>
      </c>
      <c r="K23" s="592">
        <v>6449896.580000001</v>
      </c>
      <c r="L23" s="613">
        <v>1.022077335357229</v>
      </c>
      <c r="M23" s="614">
        <v>139320.70000000112</v>
      </c>
      <c r="N23" s="611">
        <v>1</v>
      </c>
      <c r="O23" s="616">
        <v>1</v>
      </c>
      <c r="P23" s="387"/>
      <c r="Q23" s="618">
        <v>856.71679065978822</v>
      </c>
      <c r="R23" s="620">
        <v>834.29007631613001</v>
      </c>
      <c r="S23" s="682">
        <v>-22.426714343658205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56</v>
      </c>
      <c r="E25" s="739">
        <v>72</v>
      </c>
      <c r="F25" s="612">
        <v>1.2857142857142858</v>
      </c>
      <c r="G25" s="676">
        <v>16</v>
      </c>
      <c r="H25" s="611">
        <v>8.6419753086419748E-2</v>
      </c>
      <c r="I25" s="616">
        <v>0.10126582278481013</v>
      </c>
      <c r="J25" s="745">
        <v>67888.02</v>
      </c>
      <c r="K25" s="739">
        <v>85131.94</v>
      </c>
      <c r="L25" s="612">
        <v>1.2540053458622007</v>
      </c>
      <c r="M25" s="676">
        <v>17243.919999999998</v>
      </c>
      <c r="N25" s="611">
        <v>0.12335414443310982</v>
      </c>
      <c r="O25" s="616">
        <v>0.13862645369842733</v>
      </c>
      <c r="P25" s="543"/>
      <c r="Q25" s="617">
        <v>1212.2860714285714</v>
      </c>
      <c r="R25" s="619">
        <v>1182.3880555555556</v>
      </c>
      <c r="S25" s="681">
        <v>-29.898015873015765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45</v>
      </c>
      <c r="E26" s="739">
        <v>34</v>
      </c>
      <c r="F26" s="612">
        <v>0.75555555555555554</v>
      </c>
      <c r="G26" s="676">
        <v>-11</v>
      </c>
      <c r="H26" s="611">
        <v>6.9444444444444448E-2</v>
      </c>
      <c r="I26" s="616">
        <v>4.7819971870604779E-2</v>
      </c>
      <c r="J26" s="745">
        <v>37513.49</v>
      </c>
      <c r="K26" s="739">
        <v>29086.400000000001</v>
      </c>
      <c r="L26" s="612">
        <v>0.77535841106759207</v>
      </c>
      <c r="M26" s="676">
        <v>-8427.0899999999965</v>
      </c>
      <c r="N26" s="611">
        <v>6.8162902138698703E-2</v>
      </c>
      <c r="O26" s="616">
        <v>4.736347465891106E-2</v>
      </c>
      <c r="P26" s="543"/>
      <c r="Q26" s="617">
        <v>833.63311111111102</v>
      </c>
      <c r="R26" s="619">
        <v>855.48235294117649</v>
      </c>
      <c r="S26" s="681">
        <v>21.849241830065466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0</v>
      </c>
      <c r="E27" s="739">
        <v>3</v>
      </c>
      <c r="F27" s="612" t="s">
        <v>335</v>
      </c>
      <c r="G27" s="676">
        <v>3</v>
      </c>
      <c r="H27" s="611">
        <v>0</v>
      </c>
      <c r="I27" s="616">
        <v>4.2194092827004216E-3</v>
      </c>
      <c r="J27" s="745">
        <v>0</v>
      </c>
      <c r="K27" s="739">
        <v>2347.89</v>
      </c>
      <c r="L27" s="612" t="s">
        <v>335</v>
      </c>
      <c r="M27" s="676">
        <v>2347.89</v>
      </c>
      <c r="N27" s="611">
        <v>0</v>
      </c>
      <c r="O27" s="616">
        <v>3.8232379571521632E-3</v>
      </c>
      <c r="P27" s="543"/>
      <c r="Q27" s="617" t="s">
        <v>335</v>
      </c>
      <c r="R27" s="619">
        <v>782.63</v>
      </c>
      <c r="S27" s="681" t="s">
        <v>335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676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40</v>
      </c>
      <c r="E29" s="739">
        <v>30</v>
      </c>
      <c r="F29" s="612">
        <v>0.75</v>
      </c>
      <c r="G29" s="676">
        <v>-10</v>
      </c>
      <c r="H29" s="611">
        <v>6.1728395061728392E-2</v>
      </c>
      <c r="I29" s="616">
        <v>4.2194092827004218E-2</v>
      </c>
      <c r="J29" s="745">
        <v>29954.43</v>
      </c>
      <c r="K29" s="739">
        <v>23045.379999999997</v>
      </c>
      <c r="L29" s="612">
        <v>0.76934797290417467</v>
      </c>
      <c r="M29" s="676">
        <v>-6909.0500000000029</v>
      </c>
      <c r="N29" s="611">
        <v>5.4427910618566833E-2</v>
      </c>
      <c r="O29" s="616">
        <v>3.7526447811863123E-2</v>
      </c>
      <c r="P29" s="543"/>
      <c r="Q29" s="617">
        <v>748.86075000000005</v>
      </c>
      <c r="R29" s="619">
        <v>768.17933333333326</v>
      </c>
      <c r="S29" s="681">
        <v>19.318583333333208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264</v>
      </c>
      <c r="E30" s="739">
        <v>252</v>
      </c>
      <c r="F30" s="612">
        <v>0.95454545454545459</v>
      </c>
      <c r="G30" s="676">
        <v>-12</v>
      </c>
      <c r="H30" s="611">
        <v>0.40740740740740738</v>
      </c>
      <c r="I30" s="616">
        <v>0.35443037974683544</v>
      </c>
      <c r="J30" s="745">
        <v>231668.99000000002</v>
      </c>
      <c r="K30" s="739">
        <v>240385.87</v>
      </c>
      <c r="L30" s="612">
        <v>1.0376264427966815</v>
      </c>
      <c r="M30" s="676">
        <v>8716.8799999999756</v>
      </c>
      <c r="N30" s="611">
        <v>0.42094805612437475</v>
      </c>
      <c r="O30" s="616">
        <v>0.39143758120995681</v>
      </c>
      <c r="P30" s="543"/>
      <c r="Q30" s="617">
        <v>877.53405303030308</v>
      </c>
      <c r="R30" s="619">
        <v>953.91218253968248</v>
      </c>
      <c r="S30" s="681">
        <v>76.378129509379391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9</v>
      </c>
      <c r="E31" s="739">
        <v>43</v>
      </c>
      <c r="F31" s="612">
        <v>4.7777777777777777</v>
      </c>
      <c r="G31" s="676">
        <v>34</v>
      </c>
      <c r="H31" s="611">
        <v>1.3888888888888888E-2</v>
      </c>
      <c r="I31" s="616">
        <v>6.0478199718706049E-2</v>
      </c>
      <c r="J31" s="745">
        <v>10596.8</v>
      </c>
      <c r="K31" s="739">
        <v>37403.199999999997</v>
      </c>
      <c r="L31" s="612">
        <v>3.5296693341386081</v>
      </c>
      <c r="M31" s="676">
        <v>26806.399999999998</v>
      </c>
      <c r="N31" s="611">
        <v>1.9254637235388186E-2</v>
      </c>
      <c r="O31" s="616">
        <v>6.0906317569798321E-2</v>
      </c>
      <c r="P31" s="543"/>
      <c r="Q31" s="617">
        <v>1177.4222222222222</v>
      </c>
      <c r="R31" s="619">
        <v>869.84186046511616</v>
      </c>
      <c r="S31" s="681">
        <v>-307.58036175710606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222</v>
      </c>
      <c r="E32" s="739">
        <v>253</v>
      </c>
      <c r="F32" s="612">
        <v>1.1396396396396395</v>
      </c>
      <c r="G32" s="676">
        <v>31</v>
      </c>
      <c r="H32" s="611">
        <v>0.34259259259259262</v>
      </c>
      <c r="I32" s="616">
        <v>0.35583684950773559</v>
      </c>
      <c r="J32" s="745">
        <v>160140.96</v>
      </c>
      <c r="K32" s="739">
        <v>182109.91999999998</v>
      </c>
      <c r="L32" s="612">
        <v>1.1371851398917554</v>
      </c>
      <c r="M32" s="676">
        <v>21968.959999999992</v>
      </c>
      <c r="N32" s="611">
        <v>0.2909799270842906</v>
      </c>
      <c r="O32" s="616">
        <v>0.29654266533693818</v>
      </c>
      <c r="P32" s="543"/>
      <c r="Q32" s="617">
        <v>721.35567567567568</v>
      </c>
      <c r="R32" s="619">
        <v>719.80205533596836</v>
      </c>
      <c r="S32" s="681">
        <v>-1.5536203397073223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7</v>
      </c>
      <c r="E33" s="739">
        <v>17</v>
      </c>
      <c r="F33" s="612">
        <v>2.4285714285714284</v>
      </c>
      <c r="G33" s="676">
        <v>10</v>
      </c>
      <c r="H33" s="611">
        <v>1.0802469135802469E-2</v>
      </c>
      <c r="I33" s="616">
        <v>2.3909985935302389E-2</v>
      </c>
      <c r="J33" s="745">
        <v>4060.04</v>
      </c>
      <c r="K33" s="739">
        <v>4244.45</v>
      </c>
      <c r="L33" s="612">
        <v>1.045420734771086</v>
      </c>
      <c r="M33" s="676">
        <v>184.40999999999985</v>
      </c>
      <c r="N33" s="611">
        <v>7.3771890911563361E-3</v>
      </c>
      <c r="O33" s="616">
        <v>6.911542852192607E-3</v>
      </c>
      <c r="P33" s="543"/>
      <c r="Q33" s="617">
        <v>580.00571428571425</v>
      </c>
      <c r="R33" s="619">
        <v>249.67352941176469</v>
      </c>
      <c r="S33" s="681">
        <v>-330.33218487394959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5</v>
      </c>
      <c r="E34" s="739">
        <v>7</v>
      </c>
      <c r="F34" s="612">
        <v>1.4</v>
      </c>
      <c r="G34" s="676">
        <v>2</v>
      </c>
      <c r="H34" s="611">
        <v>7.716049382716049E-3</v>
      </c>
      <c r="I34" s="616">
        <v>9.8452883263009851E-3</v>
      </c>
      <c r="J34" s="745">
        <v>8527.81</v>
      </c>
      <c r="K34" s="739">
        <v>10355.299999999999</v>
      </c>
      <c r="L34" s="612">
        <v>1.2142976919044866</v>
      </c>
      <c r="M34" s="676">
        <v>1827.4899999999998</v>
      </c>
      <c r="N34" s="611">
        <v>1.5495233274414516E-2</v>
      </c>
      <c r="O34" s="616">
        <v>1.6862278904760358E-2</v>
      </c>
      <c r="P34" s="543"/>
      <c r="Q34" s="617">
        <v>1705.5619999999999</v>
      </c>
      <c r="R34" s="619">
        <v>1479.3285714285714</v>
      </c>
      <c r="S34" s="681">
        <v>-226.23342857142848</v>
      </c>
      <c r="T34" s="359"/>
    </row>
    <row r="35" spans="2:20" s="266" customFormat="1" ht="24.75" customHeight="1" x14ac:dyDescent="0.25">
      <c r="B35" s="1040" t="s">
        <v>315</v>
      </c>
      <c r="C35" s="1040"/>
      <c r="D35" s="591">
        <v>648</v>
      </c>
      <c r="E35" s="651">
        <v>711</v>
      </c>
      <c r="F35" s="613">
        <v>1.0972222222222223</v>
      </c>
      <c r="G35" s="614">
        <v>63</v>
      </c>
      <c r="H35" s="611">
        <v>1</v>
      </c>
      <c r="I35" s="616">
        <v>1</v>
      </c>
      <c r="J35" s="591">
        <v>550350.54000000015</v>
      </c>
      <c r="K35" s="594">
        <v>614110.35</v>
      </c>
      <c r="L35" s="613">
        <v>1.1158530888331641</v>
      </c>
      <c r="M35" s="614">
        <v>63759.809999999823</v>
      </c>
      <c r="N35" s="611">
        <v>1</v>
      </c>
      <c r="O35" s="616">
        <v>1</v>
      </c>
      <c r="P35" s="387"/>
      <c r="Q35" s="618">
        <v>849.30638888888916</v>
      </c>
      <c r="R35" s="620">
        <v>863.72763713080167</v>
      </c>
      <c r="S35" s="682">
        <v>14.421248241912508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8" t="s">
        <v>84</v>
      </c>
      <c r="C38" s="881" t="s">
        <v>254</v>
      </c>
      <c r="D38" s="1034" t="s">
        <v>235</v>
      </c>
      <c r="E38" s="1035"/>
      <c r="F38" s="1035"/>
      <c r="G38" s="1035"/>
      <c r="H38" s="1035"/>
      <c r="I38" s="1036"/>
      <c r="J38" s="1037" t="s">
        <v>236</v>
      </c>
      <c r="K38" s="1038"/>
      <c r="L38" s="1038"/>
      <c r="M38" s="1038"/>
      <c r="N38" s="1038"/>
      <c r="O38" s="1039"/>
      <c r="P38" s="615"/>
      <c r="Q38" s="1055" t="s">
        <v>252</v>
      </c>
      <c r="R38" s="1056"/>
      <c r="S38" s="1057"/>
      <c r="T38" s="359"/>
    </row>
    <row r="39" spans="2:20" s="266" customFormat="1" ht="21" customHeight="1" x14ac:dyDescent="0.25">
      <c r="B39" s="879"/>
      <c r="C39" s="882"/>
      <c r="D39" s="927" t="s">
        <v>226</v>
      </c>
      <c r="E39" s="928"/>
      <c r="F39" s="968" t="s">
        <v>332</v>
      </c>
      <c r="G39" s="968" t="s">
        <v>336</v>
      </c>
      <c r="H39" s="927" t="s">
        <v>227</v>
      </c>
      <c r="I39" s="928"/>
      <c r="J39" s="927" t="s">
        <v>228</v>
      </c>
      <c r="K39" s="928"/>
      <c r="L39" s="968" t="s">
        <v>332</v>
      </c>
      <c r="M39" s="968" t="s">
        <v>336</v>
      </c>
      <c r="N39" s="927" t="s">
        <v>227</v>
      </c>
      <c r="O39" s="928"/>
      <c r="P39" s="347"/>
      <c r="Q39" s="927"/>
      <c r="R39" s="928"/>
      <c r="S39" s="968" t="s">
        <v>336</v>
      </c>
      <c r="T39" s="359"/>
    </row>
    <row r="40" spans="2:20" s="266" customFormat="1" ht="21" customHeight="1" x14ac:dyDescent="0.25">
      <c r="B40" s="880"/>
      <c r="C40" s="883"/>
      <c r="D40" s="372" t="s">
        <v>333</v>
      </c>
      <c r="E40" s="372" t="s">
        <v>334</v>
      </c>
      <c r="F40" s="892"/>
      <c r="G40" s="892"/>
      <c r="H40" s="717" t="s">
        <v>333</v>
      </c>
      <c r="I40" s="717" t="s">
        <v>334</v>
      </c>
      <c r="J40" s="794" t="s">
        <v>333</v>
      </c>
      <c r="K40" s="794" t="s">
        <v>334</v>
      </c>
      <c r="L40" s="892"/>
      <c r="M40" s="892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92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4"/>
      <c r="T41" s="359"/>
    </row>
    <row r="42" spans="2:20" s="266" customFormat="1" ht="16.899999999999999" customHeight="1" x14ac:dyDescent="0.25">
      <c r="B42" s="288" t="s">
        <v>53</v>
      </c>
      <c r="C42" s="648" t="s">
        <v>324</v>
      </c>
      <c r="D42" s="745">
        <v>12</v>
      </c>
      <c r="E42" s="739">
        <v>16</v>
      </c>
      <c r="F42" s="612">
        <v>1.3333333333333333</v>
      </c>
      <c r="G42" s="676">
        <v>4</v>
      </c>
      <c r="H42" s="611">
        <v>4.3956043956043959E-2</v>
      </c>
      <c r="I42" s="616">
        <v>5.536332179930796E-2</v>
      </c>
      <c r="J42" s="745">
        <v>8298.23</v>
      </c>
      <c r="K42" s="739">
        <v>13580.1</v>
      </c>
      <c r="L42" s="612">
        <v>1.636505616257925</v>
      </c>
      <c r="M42" s="676">
        <v>5281.8700000000008</v>
      </c>
      <c r="N42" s="611">
        <v>3.237035812451234E-2</v>
      </c>
      <c r="O42" s="616">
        <v>5.1091869992690296E-2</v>
      </c>
      <c r="P42" s="627"/>
      <c r="Q42" s="617">
        <v>691.51916666666659</v>
      </c>
      <c r="R42" s="619">
        <v>848.75625000000002</v>
      </c>
      <c r="S42" s="681">
        <v>157.23708333333343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11</v>
      </c>
      <c r="E43" s="739">
        <v>14</v>
      </c>
      <c r="F43" s="612">
        <v>1.2727272727272727</v>
      </c>
      <c r="G43" s="676">
        <v>3</v>
      </c>
      <c r="H43" s="611">
        <v>4.0293040293040296E-2</v>
      </c>
      <c r="I43" s="616">
        <v>4.8442906574394463E-2</v>
      </c>
      <c r="J43" s="745">
        <v>8572.74</v>
      </c>
      <c r="K43" s="739">
        <v>13747.79</v>
      </c>
      <c r="L43" s="612">
        <v>1.6036634728219916</v>
      </c>
      <c r="M43" s="676">
        <v>5175.0500000000011</v>
      </c>
      <c r="N43" s="611">
        <v>3.3441187326493954E-2</v>
      </c>
      <c r="O43" s="616">
        <v>5.1722763408723629E-2</v>
      </c>
      <c r="P43" s="627"/>
      <c r="Q43" s="617">
        <v>779.34</v>
      </c>
      <c r="R43" s="619">
        <v>981.98500000000001</v>
      </c>
      <c r="S43" s="681">
        <v>202.64499999999998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51</v>
      </c>
      <c r="E44" s="739">
        <v>56</v>
      </c>
      <c r="F44" s="612">
        <v>1.0980392156862746</v>
      </c>
      <c r="G44" s="676">
        <v>5</v>
      </c>
      <c r="H44" s="611">
        <v>0.18681318681318682</v>
      </c>
      <c r="I44" s="616">
        <v>0.19377162629757785</v>
      </c>
      <c r="J44" s="745">
        <v>39356.11</v>
      </c>
      <c r="K44" s="739">
        <v>38137.360000000001</v>
      </c>
      <c r="L44" s="612">
        <v>0.96903276263838067</v>
      </c>
      <c r="M44" s="676">
        <v>-1218.75</v>
      </c>
      <c r="N44" s="611">
        <v>0.15352326641798328</v>
      </c>
      <c r="O44" s="616">
        <v>0.14348267236503615</v>
      </c>
      <c r="P44" s="627"/>
      <c r="Q44" s="617">
        <v>771.68843137254908</v>
      </c>
      <c r="R44" s="619">
        <v>681.02428571428572</v>
      </c>
      <c r="S44" s="681">
        <v>-90.664145658263351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15</v>
      </c>
      <c r="E45" s="739">
        <v>13</v>
      </c>
      <c r="F45" s="802">
        <v>0.8666666666666667</v>
      </c>
      <c r="G45" s="544">
        <v>-2</v>
      </c>
      <c r="H45" s="611">
        <v>5.4945054945054944E-2</v>
      </c>
      <c r="I45" s="616">
        <v>4.4982698961937718E-2</v>
      </c>
      <c r="J45" s="745">
        <v>9867.58</v>
      </c>
      <c r="K45" s="739">
        <v>16251.57</v>
      </c>
      <c r="L45" s="612">
        <v>1.6469661254329835</v>
      </c>
      <c r="M45" s="676">
        <v>6383.99</v>
      </c>
      <c r="N45" s="611">
        <v>3.8492196338529482E-2</v>
      </c>
      <c r="O45" s="616">
        <v>6.114263529849602E-2</v>
      </c>
      <c r="P45" s="627"/>
      <c r="Q45" s="617">
        <v>657.83866666666665</v>
      </c>
      <c r="R45" s="619">
        <v>1250.1207692307692</v>
      </c>
      <c r="S45" s="681">
        <v>592.2821025641025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44</v>
      </c>
      <c r="E46" s="739">
        <v>52</v>
      </c>
      <c r="F46" s="612">
        <v>1.1818181818181819</v>
      </c>
      <c r="G46" s="676">
        <v>8</v>
      </c>
      <c r="H46" s="611">
        <v>0.16117216117216118</v>
      </c>
      <c r="I46" s="616">
        <v>0.17993079584775087</v>
      </c>
      <c r="J46" s="745">
        <v>44803.5</v>
      </c>
      <c r="K46" s="739">
        <v>45078.81</v>
      </c>
      <c r="L46" s="612">
        <v>1.006144832434966</v>
      </c>
      <c r="M46" s="676">
        <v>275.30999999999767</v>
      </c>
      <c r="N46" s="611">
        <v>0.17477285399797171</v>
      </c>
      <c r="O46" s="616">
        <v>0.16959821355845592</v>
      </c>
      <c r="P46" s="627"/>
      <c r="Q46" s="617">
        <v>1018.2613636363636</v>
      </c>
      <c r="R46" s="619">
        <v>866.90019230769224</v>
      </c>
      <c r="S46" s="681">
        <v>-151.36117132867139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3</v>
      </c>
      <c r="E47" s="739">
        <v>9</v>
      </c>
      <c r="F47" s="612">
        <v>3</v>
      </c>
      <c r="G47" s="676">
        <v>6</v>
      </c>
      <c r="H47" s="611">
        <v>1.098901098901099E-2</v>
      </c>
      <c r="I47" s="616">
        <v>3.1141868512110725E-2</v>
      </c>
      <c r="J47" s="745">
        <v>1626.37</v>
      </c>
      <c r="K47" s="739">
        <v>9566.07</v>
      </c>
      <c r="L47" s="612">
        <v>5.881853452781348</v>
      </c>
      <c r="M47" s="676">
        <v>7939.7</v>
      </c>
      <c r="N47" s="611">
        <v>6.3442661077076842E-3</v>
      </c>
      <c r="O47" s="616">
        <v>3.5990044607990726E-2</v>
      </c>
      <c r="P47" s="627"/>
      <c r="Q47" s="617">
        <v>542.12333333333333</v>
      </c>
      <c r="R47" s="619">
        <v>1062.8966666666665</v>
      </c>
      <c r="S47" s="681">
        <v>520.7733333333332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137</v>
      </c>
      <c r="E48" s="739">
        <v>129</v>
      </c>
      <c r="F48" s="612">
        <v>0.94160583941605835</v>
      </c>
      <c r="G48" s="676">
        <v>-8</v>
      </c>
      <c r="H48" s="611">
        <v>0.50183150183150182</v>
      </c>
      <c r="I48" s="616">
        <v>0.44636678200692043</v>
      </c>
      <c r="J48" s="745">
        <v>143828.21</v>
      </c>
      <c r="K48" s="739">
        <v>129435.97</v>
      </c>
      <c r="L48" s="612">
        <v>0.8999345121516843</v>
      </c>
      <c r="M48" s="676">
        <v>-14392.239999999991</v>
      </c>
      <c r="N48" s="611">
        <v>0.56105587168680149</v>
      </c>
      <c r="O48" s="616">
        <v>0.48697180076860713</v>
      </c>
      <c r="P48" s="627"/>
      <c r="Q48" s="617">
        <v>1049.8409489051094</v>
      </c>
      <c r="R48" s="619">
        <v>1003.3796124031007</v>
      </c>
      <c r="S48" s="681">
        <v>-46.461336502008635</v>
      </c>
      <c r="T48" s="359"/>
    </row>
    <row r="49" spans="2:20" s="266" customFormat="1" ht="18" customHeight="1" x14ac:dyDescent="0.25">
      <c r="B49" s="1040" t="s">
        <v>318</v>
      </c>
      <c r="C49" s="1040"/>
      <c r="D49" s="591">
        <v>273</v>
      </c>
      <c r="E49" s="386">
        <v>289</v>
      </c>
      <c r="F49" s="613">
        <v>1.0586080586080586</v>
      </c>
      <c r="G49" s="614">
        <v>16</v>
      </c>
      <c r="H49" s="611">
        <v>1</v>
      </c>
      <c r="I49" s="616">
        <v>1</v>
      </c>
      <c r="J49" s="591">
        <v>256352.74</v>
      </c>
      <c r="K49" s="594">
        <v>265797.67000000004</v>
      </c>
      <c r="L49" s="613">
        <v>1.036843491510955</v>
      </c>
      <c r="M49" s="614">
        <v>9444.9300000000512</v>
      </c>
      <c r="N49" s="611">
        <v>1</v>
      </c>
      <c r="O49" s="616">
        <v>1</v>
      </c>
      <c r="P49" s="387"/>
      <c r="Q49" s="618">
        <v>939.02102564102563</v>
      </c>
      <c r="R49" s="620">
        <v>919.71512110726655</v>
      </c>
      <c r="S49" s="682">
        <v>-19.305904533759076</v>
      </c>
      <c r="T49" s="359"/>
    </row>
    <row r="50" spans="2:20" s="266" customFormat="1" ht="9" customHeight="1" x14ac:dyDescent="0.25">
      <c r="B50" s="1050"/>
      <c r="C50" s="1050"/>
      <c r="D50" s="1050"/>
      <c r="E50" s="1050"/>
      <c r="F50" s="1050"/>
      <c r="G50" s="1050"/>
      <c r="H50" s="1050"/>
      <c r="I50" s="1050"/>
      <c r="J50" s="1050"/>
      <c r="K50" s="1050"/>
      <c r="L50" s="1050"/>
      <c r="M50" s="1050"/>
      <c r="N50" s="1050"/>
      <c r="O50" s="1050"/>
      <c r="P50" s="1050"/>
      <c r="Q50" s="1050"/>
      <c r="R50" s="1050"/>
      <c r="S50" s="1050"/>
      <c r="T50" s="359"/>
    </row>
    <row r="51" spans="2:20" s="266" customFormat="1" ht="18" customHeight="1" x14ac:dyDescent="0.3">
      <c r="B51" s="1046" t="s">
        <v>314</v>
      </c>
      <c r="C51" s="1046"/>
      <c r="D51" s="590">
        <v>7639</v>
      </c>
      <c r="E51" s="594">
        <v>8020</v>
      </c>
      <c r="F51" s="612">
        <v>1.0498756381725356</v>
      </c>
      <c r="G51" s="590">
        <v>381</v>
      </c>
      <c r="H51" s="611"/>
      <c r="I51" s="616"/>
      <c r="J51" s="590">
        <v>6566928.6200000001</v>
      </c>
      <c r="K51" s="796">
        <v>6715694.2500000009</v>
      </c>
      <c r="L51" s="612">
        <v>1.0226537607774395</v>
      </c>
      <c r="M51" s="590">
        <v>148765.63000000082</v>
      </c>
      <c r="N51" s="611"/>
      <c r="O51" s="616"/>
      <c r="P51" s="543"/>
      <c r="Q51" s="618">
        <v>859.65815159052238</v>
      </c>
      <c r="R51" s="620">
        <v>837.36836034912733</v>
      </c>
      <c r="S51" s="682">
        <v>-22.289791241395051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2" t="s">
        <v>231</v>
      </c>
      <c r="C56" s="972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4" t="s">
        <v>253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309"/>
      <c r="U4" s="309"/>
      <c r="V4" s="309"/>
    </row>
    <row r="5" spans="2:26" s="269" customFormat="1" ht="13.15" customHeight="1" x14ac:dyDescent="0.25"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625"/>
    </row>
    <row r="6" spans="2:26" s="269" customFormat="1" ht="16.5" customHeight="1" x14ac:dyDescent="0.25">
      <c r="B6" s="893" t="s">
        <v>310</v>
      </c>
      <c r="C6" s="893"/>
      <c r="D6" s="893"/>
      <c r="E6" s="893"/>
      <c r="F6" s="1058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0" t="s">
        <v>180</v>
      </c>
      <c r="S6" s="960"/>
      <c r="T6" s="621"/>
    </row>
    <row r="7" spans="2:26" ht="17.25" customHeight="1" x14ac:dyDescent="0.25">
      <c r="B7" s="879" t="s">
        <v>84</v>
      </c>
      <c r="C7" s="882" t="s">
        <v>211</v>
      </c>
      <c r="D7" s="1034" t="s">
        <v>235</v>
      </c>
      <c r="E7" s="1035"/>
      <c r="F7" s="1035"/>
      <c r="G7" s="1035"/>
      <c r="H7" s="1035"/>
      <c r="I7" s="1036"/>
      <c r="J7" s="1037" t="s">
        <v>236</v>
      </c>
      <c r="K7" s="1038"/>
      <c r="L7" s="1038"/>
      <c r="M7" s="1038"/>
      <c r="N7" s="1038"/>
      <c r="O7" s="1039"/>
      <c r="P7" s="615"/>
      <c r="Q7" s="1043" t="s">
        <v>252</v>
      </c>
      <c r="R7" s="1044"/>
      <c r="S7" s="1045"/>
      <c r="T7" s="622"/>
    </row>
    <row r="8" spans="2:26" ht="21.6" customHeight="1" x14ac:dyDescent="0.25">
      <c r="B8" s="879"/>
      <c r="C8" s="882"/>
      <c r="D8" s="927" t="s">
        <v>226</v>
      </c>
      <c r="E8" s="928"/>
      <c r="F8" s="968" t="s">
        <v>332</v>
      </c>
      <c r="G8" s="968" t="s">
        <v>336</v>
      </c>
      <c r="H8" s="927" t="s">
        <v>227</v>
      </c>
      <c r="I8" s="928"/>
      <c r="J8" s="927" t="s">
        <v>228</v>
      </c>
      <c r="K8" s="928"/>
      <c r="L8" s="968" t="s">
        <v>332</v>
      </c>
      <c r="M8" s="968" t="s">
        <v>336</v>
      </c>
      <c r="N8" s="927" t="s">
        <v>227</v>
      </c>
      <c r="O8" s="928"/>
      <c r="P8" s="347"/>
      <c r="Q8" s="927"/>
      <c r="R8" s="928"/>
      <c r="S8" s="968" t="s">
        <v>336</v>
      </c>
      <c r="T8" s="891"/>
    </row>
    <row r="9" spans="2:26" ht="16.149999999999999" customHeight="1" x14ac:dyDescent="0.25">
      <c r="B9" s="880"/>
      <c r="C9" s="883"/>
      <c r="D9" s="372" t="s">
        <v>333</v>
      </c>
      <c r="E9" s="372" t="s">
        <v>334</v>
      </c>
      <c r="F9" s="892"/>
      <c r="G9" s="892"/>
      <c r="H9" s="717" t="s">
        <v>333</v>
      </c>
      <c r="I9" s="717" t="s">
        <v>334</v>
      </c>
      <c r="J9" s="775" t="s">
        <v>333</v>
      </c>
      <c r="K9" s="775" t="s">
        <v>334</v>
      </c>
      <c r="L9" s="892"/>
      <c r="M9" s="892"/>
      <c r="N9" s="717" t="s">
        <v>333</v>
      </c>
      <c r="O9" s="717" t="s">
        <v>334</v>
      </c>
      <c r="P9" s="769"/>
      <c r="Q9" s="717" t="s">
        <v>333</v>
      </c>
      <c r="R9" s="717" t="s">
        <v>334</v>
      </c>
      <c r="S9" s="892"/>
      <c r="T9" s="892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1853</v>
      </c>
      <c r="E11" s="739">
        <v>1949</v>
      </c>
      <c r="F11" s="612">
        <v>1.0518078791149488</v>
      </c>
      <c r="G11" s="738">
        <v>96</v>
      </c>
      <c r="H11" s="611">
        <v>0.25156122726038554</v>
      </c>
      <c r="I11" s="616">
        <v>0.25210192730565256</v>
      </c>
      <c r="J11" s="745">
        <v>1583285.41</v>
      </c>
      <c r="K11" s="739">
        <v>1535410.1900000002</v>
      </c>
      <c r="L11" s="612">
        <v>0.96976210372582172</v>
      </c>
      <c r="M11" s="738">
        <v>-47875.219999999739</v>
      </c>
      <c r="N11" s="611">
        <v>0.25089396595608315</v>
      </c>
      <c r="O11" s="616">
        <v>0.23805190842300294</v>
      </c>
      <c r="P11" s="543"/>
      <c r="Q11" s="617">
        <v>854.44436589314626</v>
      </c>
      <c r="R11" s="619">
        <v>787.79383786557219</v>
      </c>
      <c r="S11" s="681">
        <v>-66.650528027574069</v>
      </c>
      <c r="T11" s="801"/>
    </row>
    <row r="12" spans="2:26" ht="16.899999999999999" customHeight="1" x14ac:dyDescent="0.3">
      <c r="B12" s="288" t="s">
        <v>55</v>
      </c>
      <c r="C12" s="735" t="s">
        <v>165</v>
      </c>
      <c r="D12" s="745">
        <v>675</v>
      </c>
      <c r="E12" s="739">
        <v>906</v>
      </c>
      <c r="F12" s="612">
        <v>1.3422222222222222</v>
      </c>
      <c r="G12" s="738">
        <v>231</v>
      </c>
      <c r="H12" s="611">
        <v>9.1637252240021727E-2</v>
      </c>
      <c r="I12" s="616">
        <v>0.11719053162592162</v>
      </c>
      <c r="J12" s="745">
        <v>719250.29999999993</v>
      </c>
      <c r="K12" s="739">
        <v>919053.59000000008</v>
      </c>
      <c r="L12" s="612">
        <v>1.2777938222618748</v>
      </c>
      <c r="M12" s="738">
        <v>199803.29000000015</v>
      </c>
      <c r="N12" s="611">
        <v>0.11397538254464341</v>
      </c>
      <c r="O12" s="616">
        <v>0.14249121340175039</v>
      </c>
      <c r="P12" s="543"/>
      <c r="Q12" s="617">
        <v>1065.5559999999998</v>
      </c>
      <c r="R12" s="619">
        <v>1014.4079359823401</v>
      </c>
      <c r="S12" s="681">
        <v>-51.148064017659749</v>
      </c>
      <c r="T12" s="801"/>
    </row>
    <row r="13" spans="2:26" ht="16.899999999999999" customHeight="1" x14ac:dyDescent="0.3">
      <c r="B13" s="288" t="s">
        <v>57</v>
      </c>
      <c r="C13" s="735" t="s">
        <v>169</v>
      </c>
      <c r="D13" s="745">
        <v>927</v>
      </c>
      <c r="E13" s="739">
        <v>963</v>
      </c>
      <c r="F13" s="612">
        <v>1.0388349514563107</v>
      </c>
      <c r="G13" s="738">
        <v>36</v>
      </c>
      <c r="H13" s="611">
        <v>0.1258484930762965</v>
      </c>
      <c r="I13" s="616">
        <v>0.12456344586728754</v>
      </c>
      <c r="J13" s="745">
        <v>1003217.9400000002</v>
      </c>
      <c r="K13" s="739">
        <v>884185.14000000013</v>
      </c>
      <c r="L13" s="612">
        <v>0.88134901176109348</v>
      </c>
      <c r="M13" s="738">
        <v>-119032.80000000005</v>
      </c>
      <c r="N13" s="611">
        <v>0.158974071317244</v>
      </c>
      <c r="O13" s="616">
        <v>0.13708516548028124</v>
      </c>
      <c r="P13" s="543"/>
      <c r="Q13" s="617">
        <v>1082.2200000000003</v>
      </c>
      <c r="R13" s="619">
        <v>918.15694704049861</v>
      </c>
      <c r="S13" s="681">
        <v>-164.06305295950165</v>
      </c>
      <c r="T13" s="801"/>
    </row>
    <row r="14" spans="2:26" s="269" customFormat="1" ht="16.899999999999999" customHeight="1" x14ac:dyDescent="0.3">
      <c r="B14" s="288" t="s">
        <v>59</v>
      </c>
      <c r="C14" s="735" t="s">
        <v>170</v>
      </c>
      <c r="D14" s="745">
        <v>1120</v>
      </c>
      <c r="E14" s="739">
        <v>972</v>
      </c>
      <c r="F14" s="612">
        <v>0.86785714285714288</v>
      </c>
      <c r="G14" s="738">
        <v>-148</v>
      </c>
      <c r="H14" s="611">
        <v>0.15204995927233234</v>
      </c>
      <c r="I14" s="616">
        <v>0.12572759022118743</v>
      </c>
      <c r="J14" s="745">
        <v>802658.61999999988</v>
      </c>
      <c r="K14" s="739">
        <v>784877.72000000009</v>
      </c>
      <c r="L14" s="612">
        <v>0.97784749386981007</v>
      </c>
      <c r="M14" s="738">
        <v>-17780.89999999979</v>
      </c>
      <c r="N14" s="611">
        <v>0.12719261051021538</v>
      </c>
      <c r="O14" s="616">
        <v>0.12168841938237714</v>
      </c>
      <c r="P14" s="543"/>
      <c r="Q14" s="617">
        <v>716.65948214285709</v>
      </c>
      <c r="R14" s="619">
        <v>807.48736625514414</v>
      </c>
      <c r="S14" s="681">
        <v>90.827884112287052</v>
      </c>
      <c r="T14" s="801"/>
    </row>
    <row r="15" spans="2:26" s="269" customFormat="1" ht="16.899999999999999" customHeight="1" x14ac:dyDescent="0.3">
      <c r="B15" s="288" t="s">
        <v>61</v>
      </c>
      <c r="C15" s="735" t="s">
        <v>87</v>
      </c>
      <c r="D15" s="745">
        <v>1135</v>
      </c>
      <c r="E15" s="739">
        <v>1084</v>
      </c>
      <c r="F15" s="612">
        <v>0.95506607929515419</v>
      </c>
      <c r="G15" s="738">
        <v>-51</v>
      </c>
      <c r="H15" s="611">
        <v>0.15408634265544394</v>
      </c>
      <c r="I15" s="616">
        <v>0.14021471995860821</v>
      </c>
      <c r="J15" s="745">
        <v>856718.2</v>
      </c>
      <c r="K15" s="739">
        <v>764777.66000000015</v>
      </c>
      <c r="L15" s="612">
        <v>0.89268286818232667</v>
      </c>
      <c r="M15" s="738">
        <v>-91940.539999999804</v>
      </c>
      <c r="N15" s="611">
        <v>0.12719261051021538</v>
      </c>
      <c r="O15" s="616">
        <v>0.11857208104257697</v>
      </c>
      <c r="P15" s="543"/>
      <c r="Q15" s="617">
        <v>754.81779735682812</v>
      </c>
      <c r="R15" s="619">
        <v>705.51444649446512</v>
      </c>
      <c r="S15" s="681">
        <v>-49.303350862363004</v>
      </c>
      <c r="T15" s="801"/>
    </row>
    <row r="16" spans="2:26" s="269" customFormat="1" ht="16.899999999999999" customHeight="1" x14ac:dyDescent="0.3">
      <c r="B16" s="288" t="s">
        <v>63</v>
      </c>
      <c r="C16" s="870" t="s">
        <v>171</v>
      </c>
      <c r="D16" s="745">
        <v>591</v>
      </c>
      <c r="E16" s="739">
        <v>633</v>
      </c>
      <c r="F16" s="612">
        <v>1.0710659898477157</v>
      </c>
      <c r="G16" s="738">
        <v>42</v>
      </c>
      <c r="H16" s="611">
        <v>8.0233505294596802E-2</v>
      </c>
      <c r="I16" s="616">
        <v>8.1878152890958483E-2</v>
      </c>
      <c r="J16" s="745">
        <v>392803.08999999997</v>
      </c>
      <c r="K16" s="739">
        <v>474625.31</v>
      </c>
      <c r="L16" s="612">
        <v>1.2083034020939092</v>
      </c>
      <c r="M16" s="738">
        <v>81822.22000000003</v>
      </c>
      <c r="N16" s="611">
        <v>6.2245205107968667E-2</v>
      </c>
      <c r="O16" s="616">
        <v>7.3586499273760431E-2</v>
      </c>
      <c r="P16" s="543"/>
      <c r="Q16" s="617">
        <v>664.64143824027065</v>
      </c>
      <c r="R16" s="619">
        <v>749.80301737756713</v>
      </c>
      <c r="S16" s="681">
        <v>85.161579137296485</v>
      </c>
      <c r="T16" s="801"/>
    </row>
    <row r="17" spans="2:26" s="269" customFormat="1" ht="16.899999999999999" customHeight="1" x14ac:dyDescent="0.3">
      <c r="B17" s="288" t="s">
        <v>65</v>
      </c>
      <c r="C17" s="871" t="s">
        <v>54</v>
      </c>
      <c r="D17" s="745">
        <v>444</v>
      </c>
      <c r="E17" s="739">
        <v>458</v>
      </c>
      <c r="F17" s="612">
        <v>1.0315315315315314</v>
      </c>
      <c r="G17" s="738">
        <v>14</v>
      </c>
      <c r="H17" s="611">
        <v>6.0276948140103176E-2</v>
      </c>
      <c r="I17" s="616">
        <v>5.924201267623852E-2</v>
      </c>
      <c r="J17" s="745">
        <v>398726.82999999973</v>
      </c>
      <c r="K17" s="739">
        <v>416065.19</v>
      </c>
      <c r="L17" s="612">
        <v>1.0434843072887778</v>
      </c>
      <c r="M17" s="738">
        <v>17338.360000000277</v>
      </c>
      <c r="N17" s="611">
        <v>6.3183905491680681E-2</v>
      </c>
      <c r="O17" s="616">
        <v>6.4507265324244931E-2</v>
      </c>
      <c r="P17" s="543"/>
      <c r="Q17" s="617">
        <v>898.03340090090023</v>
      </c>
      <c r="R17" s="619">
        <v>908.43927947598252</v>
      </c>
      <c r="S17" s="681">
        <v>10.405878575082284</v>
      </c>
      <c r="T17" s="801"/>
    </row>
    <row r="18" spans="2:26" s="269" customFormat="1" ht="16.899999999999999" customHeight="1" x14ac:dyDescent="0.3">
      <c r="B18" s="288" t="s">
        <v>66</v>
      </c>
      <c r="C18" s="735" t="s">
        <v>71</v>
      </c>
      <c r="D18" s="745">
        <v>420</v>
      </c>
      <c r="E18" s="739">
        <v>416</v>
      </c>
      <c r="F18" s="612">
        <v>0.99047619047619051</v>
      </c>
      <c r="G18" s="738">
        <v>-4</v>
      </c>
      <c r="H18" s="611">
        <v>5.7018734727124626E-2</v>
      </c>
      <c r="I18" s="616">
        <v>5.3809339024705728E-2</v>
      </c>
      <c r="J18" s="745">
        <v>328555.94</v>
      </c>
      <c r="K18" s="739">
        <v>295020.13</v>
      </c>
      <c r="L18" s="612">
        <v>0.89792967979821037</v>
      </c>
      <c r="M18" s="738">
        <v>-33535.81</v>
      </c>
      <c r="N18" s="611">
        <v>5.2064335529390687E-2</v>
      </c>
      <c r="O18" s="616">
        <v>4.574028844350865E-2</v>
      </c>
      <c r="P18" s="543"/>
      <c r="Q18" s="617">
        <v>782.27604761904763</v>
      </c>
      <c r="R18" s="619">
        <v>709.18300480769233</v>
      </c>
      <c r="S18" s="681">
        <v>-73.093042811355303</v>
      </c>
      <c r="T18" s="801"/>
    </row>
    <row r="19" spans="2:26" s="269" customFormat="1" ht="16.899999999999999" customHeight="1" x14ac:dyDescent="0.3">
      <c r="B19" s="288" t="s">
        <v>67</v>
      </c>
      <c r="C19" s="735" t="s">
        <v>164</v>
      </c>
      <c r="D19" s="745">
        <v>0</v>
      </c>
      <c r="E19" s="739">
        <v>180</v>
      </c>
      <c r="F19" s="612" t="s">
        <v>335</v>
      </c>
      <c r="G19" s="738">
        <v>180</v>
      </c>
      <c r="H19" s="611">
        <v>0</v>
      </c>
      <c r="I19" s="616">
        <v>2.3282887077997673E-2</v>
      </c>
      <c r="J19" s="745">
        <v>0</v>
      </c>
      <c r="K19" s="739">
        <v>207046</v>
      </c>
      <c r="L19" s="612" t="s">
        <v>335</v>
      </c>
      <c r="M19" s="738">
        <v>207046</v>
      </c>
      <c r="N19" s="611">
        <v>0</v>
      </c>
      <c r="O19" s="616">
        <v>3.2100669744382158E-2</v>
      </c>
      <c r="P19" s="543"/>
      <c r="Q19" s="617" t="s">
        <v>335</v>
      </c>
      <c r="R19" s="619">
        <v>1150.2555555555555</v>
      </c>
      <c r="S19" s="681" t="s">
        <v>335</v>
      </c>
      <c r="T19" s="801"/>
    </row>
    <row r="20" spans="2:26" s="269" customFormat="1" ht="16.899999999999999" customHeight="1" x14ac:dyDescent="0.3">
      <c r="B20" s="288" t="s">
        <v>22</v>
      </c>
      <c r="C20" s="735" t="s">
        <v>167</v>
      </c>
      <c r="D20" s="745">
        <v>77</v>
      </c>
      <c r="E20" s="739">
        <v>70</v>
      </c>
      <c r="F20" s="612">
        <v>0.90909090909090906</v>
      </c>
      <c r="G20" s="738">
        <v>-7</v>
      </c>
      <c r="H20" s="611">
        <v>1.0453434699972848E-2</v>
      </c>
      <c r="I20" s="616">
        <v>9.0544560858879831E-3</v>
      </c>
      <c r="J20" s="745">
        <v>88685.23</v>
      </c>
      <c r="K20" s="739">
        <v>63868.2</v>
      </c>
      <c r="L20" s="612">
        <v>0.72016727024330884</v>
      </c>
      <c r="M20" s="738">
        <v>-24817.03</v>
      </c>
      <c r="N20" s="611">
        <v>1.4053428987530052E-2</v>
      </c>
      <c r="O20" s="616">
        <v>9.9022052846620967E-3</v>
      </c>
      <c r="P20" s="543"/>
      <c r="Q20" s="617">
        <v>1151.7562337662337</v>
      </c>
      <c r="R20" s="619">
        <v>912.4028571428571</v>
      </c>
      <c r="S20" s="681">
        <v>-239.35337662337656</v>
      </c>
      <c r="T20" s="801"/>
    </row>
    <row r="21" spans="2:26" s="274" customFormat="1" ht="16.899999999999999" customHeight="1" x14ac:dyDescent="0.3">
      <c r="B21" s="288" t="s">
        <v>24</v>
      </c>
      <c r="C21" s="735" t="s">
        <v>163</v>
      </c>
      <c r="D21" s="745">
        <v>81</v>
      </c>
      <c r="E21" s="739">
        <v>59</v>
      </c>
      <c r="F21" s="612">
        <v>0.72839506172839508</v>
      </c>
      <c r="G21" s="738">
        <v>-22</v>
      </c>
      <c r="H21" s="611">
        <v>1.0996470268802606E-2</v>
      </c>
      <c r="I21" s="616">
        <v>7.6316129866770147E-3</v>
      </c>
      <c r="J21" s="745">
        <v>82852.62</v>
      </c>
      <c r="K21" s="739">
        <v>54773.13</v>
      </c>
      <c r="L21" s="612">
        <v>0.66109110369714319</v>
      </c>
      <c r="M21" s="738">
        <v>-28079.489999999998</v>
      </c>
      <c r="N21" s="611">
        <v>1.3129169441188936E-2</v>
      </c>
      <c r="O21" s="616">
        <v>8.492094302696554E-3</v>
      </c>
      <c r="P21" s="543"/>
      <c r="Q21" s="617">
        <v>1022.8718518518518</v>
      </c>
      <c r="R21" s="619">
        <v>928.35813559322025</v>
      </c>
      <c r="S21" s="681">
        <v>-94.513716258631575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172</v>
      </c>
      <c r="D22" s="745">
        <v>43</v>
      </c>
      <c r="E22" s="739">
        <v>41</v>
      </c>
      <c r="F22" s="612">
        <v>0.95348837209302328</v>
      </c>
      <c r="G22" s="738">
        <v>-2</v>
      </c>
      <c r="H22" s="611">
        <v>5.8376323649199022E-3</v>
      </c>
      <c r="I22" s="616">
        <v>5.3033242788772476E-3</v>
      </c>
      <c r="J22" s="745">
        <v>53821.7</v>
      </c>
      <c r="K22" s="739">
        <v>50194.32</v>
      </c>
      <c r="L22" s="612">
        <v>0.93260376390935262</v>
      </c>
      <c r="M22" s="738">
        <v>-3627.3799999999974</v>
      </c>
      <c r="N22" s="611">
        <v>8.5288095767259813E-3</v>
      </c>
      <c r="O22" s="616">
        <v>7.7821898967564522E-3</v>
      </c>
      <c r="P22" s="543"/>
      <c r="Q22" s="617">
        <v>1251.667441860465</v>
      </c>
      <c r="R22" s="619">
        <v>1224.2517073170732</v>
      </c>
      <c r="S22" s="681">
        <v>-27.415734543391864</v>
      </c>
      <c r="T22" s="801"/>
    </row>
    <row r="23" spans="2:26" ht="18" customHeight="1" x14ac:dyDescent="0.25">
      <c r="B23" s="1046" t="s">
        <v>317</v>
      </c>
      <c r="C23" s="1046"/>
      <c r="D23" s="650">
        <v>7366</v>
      </c>
      <c r="E23" s="651">
        <v>7731</v>
      </c>
      <c r="F23" s="613">
        <v>1.0495519956557156</v>
      </c>
      <c r="G23" s="614">
        <v>365</v>
      </c>
      <c r="H23" s="611">
        <v>1</v>
      </c>
      <c r="I23" s="616">
        <v>1</v>
      </c>
      <c r="J23" s="650">
        <v>6310575.8800000018</v>
      </c>
      <c r="K23" s="651">
        <v>6449896.580000001</v>
      </c>
      <c r="L23" s="613">
        <v>1.0220773353572288</v>
      </c>
      <c r="M23" s="614">
        <v>139320.69999999925</v>
      </c>
      <c r="N23" s="611">
        <v>1</v>
      </c>
      <c r="O23" s="616">
        <v>1</v>
      </c>
      <c r="P23" s="387"/>
      <c r="Q23" s="618">
        <v>856.71679065978844</v>
      </c>
      <c r="R23" s="620">
        <v>834.29007631613001</v>
      </c>
      <c r="S23" s="682">
        <v>-22.426714343658432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166</v>
      </c>
      <c r="D25" s="745">
        <v>264</v>
      </c>
      <c r="E25" s="739">
        <v>252</v>
      </c>
      <c r="F25" s="612">
        <v>0.95454545454545459</v>
      </c>
      <c r="G25" s="738">
        <v>-12</v>
      </c>
      <c r="H25" s="611">
        <v>0.40740740740740738</v>
      </c>
      <c r="I25" s="616">
        <v>0.35443037974683544</v>
      </c>
      <c r="J25" s="745">
        <v>231668.99000000002</v>
      </c>
      <c r="K25" s="739">
        <v>240385.87</v>
      </c>
      <c r="L25" s="612">
        <v>1.0376264427966815</v>
      </c>
      <c r="M25" s="738">
        <v>8716.8799999999756</v>
      </c>
      <c r="N25" s="611">
        <v>0.42094805612437475</v>
      </c>
      <c r="O25" s="616">
        <v>0.39143758120995681</v>
      </c>
      <c r="P25" s="543"/>
      <c r="Q25" s="617">
        <v>877.53405303030308</v>
      </c>
      <c r="R25" s="619">
        <v>953.91218253968248</v>
      </c>
      <c r="S25" s="681">
        <v>76.378129509379391</v>
      </c>
      <c r="T25" s="359"/>
    </row>
    <row r="26" spans="2:26" s="266" customFormat="1" ht="16.899999999999999" customHeight="1" x14ac:dyDescent="0.3">
      <c r="B26" s="288" t="s">
        <v>55</v>
      </c>
      <c r="C26" s="735" t="s">
        <v>171</v>
      </c>
      <c r="D26" s="745">
        <v>222</v>
      </c>
      <c r="E26" s="739">
        <v>253</v>
      </c>
      <c r="F26" s="612">
        <v>1.1396396396396395</v>
      </c>
      <c r="G26" s="738">
        <v>31</v>
      </c>
      <c r="H26" s="611">
        <v>0.34259259259259262</v>
      </c>
      <c r="I26" s="616">
        <v>0.35583684950773559</v>
      </c>
      <c r="J26" s="745">
        <v>160140.96</v>
      </c>
      <c r="K26" s="739">
        <v>182109.91999999998</v>
      </c>
      <c r="L26" s="612">
        <v>1.1371851398917554</v>
      </c>
      <c r="M26" s="738">
        <v>21968.959999999992</v>
      </c>
      <c r="N26" s="611">
        <v>0.2909799270842906</v>
      </c>
      <c r="O26" s="616">
        <v>0.29654266533693818</v>
      </c>
      <c r="P26" s="543"/>
      <c r="Q26" s="617">
        <v>721.35567567567568</v>
      </c>
      <c r="R26" s="619">
        <v>719.80205533596836</v>
      </c>
      <c r="S26" s="681">
        <v>-1.5536203397073223</v>
      </c>
      <c r="T26" s="359"/>
    </row>
    <row r="27" spans="2:26" s="266" customFormat="1" ht="16.899999999999999" customHeight="1" x14ac:dyDescent="0.3">
      <c r="B27" s="288" t="s">
        <v>57</v>
      </c>
      <c r="C27" s="734" t="s">
        <v>54</v>
      </c>
      <c r="D27" s="745">
        <v>56</v>
      </c>
      <c r="E27" s="739">
        <v>72</v>
      </c>
      <c r="F27" s="612">
        <v>1.2857142857142858</v>
      </c>
      <c r="G27" s="738">
        <v>16</v>
      </c>
      <c r="H27" s="611">
        <v>8.6419753086419748E-2</v>
      </c>
      <c r="I27" s="616">
        <v>0.10126582278481013</v>
      </c>
      <c r="J27" s="745">
        <v>67888.02</v>
      </c>
      <c r="K27" s="739">
        <v>85131.94</v>
      </c>
      <c r="L27" s="612">
        <v>1.2540053458622007</v>
      </c>
      <c r="M27" s="738">
        <v>17243.919999999998</v>
      </c>
      <c r="N27" s="611">
        <v>0.12335414443310982</v>
      </c>
      <c r="O27" s="616">
        <v>0.13862645369842733</v>
      </c>
      <c r="P27" s="543"/>
      <c r="Q27" s="617">
        <v>1212.2860714285714</v>
      </c>
      <c r="R27" s="619">
        <v>1182.3880555555556</v>
      </c>
      <c r="S27" s="681">
        <v>-29.898015873015765</v>
      </c>
      <c r="T27" s="359"/>
    </row>
    <row r="28" spans="2:26" s="266" customFormat="1" ht="16.899999999999999" customHeight="1" x14ac:dyDescent="0.3">
      <c r="B28" s="288" t="s">
        <v>59</v>
      </c>
      <c r="C28" s="735" t="s">
        <v>169</v>
      </c>
      <c r="D28" s="745">
        <v>9</v>
      </c>
      <c r="E28" s="739">
        <v>43</v>
      </c>
      <c r="F28" s="612">
        <v>4.7777777777777777</v>
      </c>
      <c r="G28" s="738">
        <v>34</v>
      </c>
      <c r="H28" s="611">
        <v>1.3888888888888888E-2</v>
      </c>
      <c r="I28" s="616">
        <v>6.0478199718706049E-2</v>
      </c>
      <c r="J28" s="745">
        <v>10596.8</v>
      </c>
      <c r="K28" s="739">
        <v>37403.199999999997</v>
      </c>
      <c r="L28" s="612">
        <v>3.5296693341386081</v>
      </c>
      <c r="M28" s="738">
        <v>26806.399999999998</v>
      </c>
      <c r="N28" s="611">
        <v>1.9254637235388186E-2</v>
      </c>
      <c r="O28" s="616">
        <v>6.0906317569798321E-2</v>
      </c>
      <c r="P28" s="543"/>
      <c r="Q28" s="617">
        <v>1177.4222222222222</v>
      </c>
      <c r="R28" s="619">
        <v>869.84186046511616</v>
      </c>
      <c r="S28" s="681">
        <v>-307.58036175710606</v>
      </c>
      <c r="T28" s="359"/>
    </row>
    <row r="29" spans="2:26" s="266" customFormat="1" ht="16.899999999999999" customHeight="1" x14ac:dyDescent="0.3">
      <c r="B29" s="288" t="s">
        <v>61</v>
      </c>
      <c r="C29" s="735" t="s">
        <v>87</v>
      </c>
      <c r="D29" s="745">
        <v>45</v>
      </c>
      <c r="E29" s="739">
        <v>34</v>
      </c>
      <c r="F29" s="612">
        <v>0.75555555555555554</v>
      </c>
      <c r="G29" s="738">
        <v>-11</v>
      </c>
      <c r="H29" s="611">
        <v>6.9444444444444448E-2</v>
      </c>
      <c r="I29" s="616">
        <v>4.7819971870604779E-2</v>
      </c>
      <c r="J29" s="745">
        <v>37513.49</v>
      </c>
      <c r="K29" s="739">
        <v>29086.400000000001</v>
      </c>
      <c r="L29" s="612">
        <v>0.77535841106759207</v>
      </c>
      <c r="M29" s="738">
        <v>-8427.0899999999965</v>
      </c>
      <c r="N29" s="611">
        <v>6.8162902138698703E-2</v>
      </c>
      <c r="O29" s="616">
        <v>4.736347465891106E-2</v>
      </c>
      <c r="P29" s="543"/>
      <c r="Q29" s="617">
        <v>833.63311111111102</v>
      </c>
      <c r="R29" s="619">
        <v>855.48235294117649</v>
      </c>
      <c r="S29" s="681">
        <v>21.849241830065466</v>
      </c>
      <c r="T29" s="359"/>
    </row>
    <row r="30" spans="2:26" s="266" customFormat="1" ht="16.899999999999999" customHeight="1" x14ac:dyDescent="0.3">
      <c r="B30" s="288" t="s">
        <v>63</v>
      </c>
      <c r="C30" s="735" t="s">
        <v>165</v>
      </c>
      <c r="D30" s="745">
        <v>40</v>
      </c>
      <c r="E30" s="739">
        <v>30</v>
      </c>
      <c r="F30" s="612">
        <v>0.75</v>
      </c>
      <c r="G30" s="738">
        <v>-10</v>
      </c>
      <c r="H30" s="611">
        <v>6.1728395061728392E-2</v>
      </c>
      <c r="I30" s="616">
        <v>4.2194092827004218E-2</v>
      </c>
      <c r="J30" s="745">
        <v>29954.43</v>
      </c>
      <c r="K30" s="739">
        <v>23045.379999999997</v>
      </c>
      <c r="L30" s="612">
        <v>0.76934797290417467</v>
      </c>
      <c r="M30" s="738">
        <v>-6909.0500000000029</v>
      </c>
      <c r="N30" s="611">
        <v>5.4427910618566833E-2</v>
      </c>
      <c r="O30" s="616">
        <v>3.7526447811863123E-2</v>
      </c>
      <c r="P30" s="543"/>
      <c r="Q30" s="617">
        <v>748.86075000000005</v>
      </c>
      <c r="R30" s="619">
        <v>768.17933333333326</v>
      </c>
      <c r="S30" s="681">
        <v>19.318583333333208</v>
      </c>
      <c r="T30" s="359"/>
    </row>
    <row r="31" spans="2:26" s="266" customFormat="1" ht="16.899999999999999" customHeight="1" x14ac:dyDescent="0.3">
      <c r="B31" s="288" t="s">
        <v>65</v>
      </c>
      <c r="C31" s="735" t="s">
        <v>172</v>
      </c>
      <c r="D31" s="745">
        <v>5</v>
      </c>
      <c r="E31" s="739">
        <v>7</v>
      </c>
      <c r="F31" s="612">
        <v>1.4</v>
      </c>
      <c r="G31" s="738">
        <v>2</v>
      </c>
      <c r="H31" s="611">
        <v>7.716049382716049E-3</v>
      </c>
      <c r="I31" s="616">
        <v>9.8452883263009851E-3</v>
      </c>
      <c r="J31" s="745">
        <v>8527.81</v>
      </c>
      <c r="K31" s="739">
        <v>10355.299999999999</v>
      </c>
      <c r="L31" s="612">
        <v>1.2142976919044866</v>
      </c>
      <c r="M31" s="738">
        <v>1827.4899999999998</v>
      </c>
      <c r="N31" s="611">
        <v>1.5495233274414516E-2</v>
      </c>
      <c r="O31" s="616">
        <v>1.6862278904760358E-2</v>
      </c>
      <c r="P31" s="543"/>
      <c r="Q31" s="617">
        <v>1705.5619999999999</v>
      </c>
      <c r="R31" s="619">
        <v>1479.3285714285714</v>
      </c>
      <c r="S31" s="681">
        <v>-226.23342857142848</v>
      </c>
      <c r="T31" s="359"/>
    </row>
    <row r="32" spans="2:26" s="266" customFormat="1" ht="16.899999999999999" customHeight="1" x14ac:dyDescent="0.3">
      <c r="B32" s="288" t="s">
        <v>66</v>
      </c>
      <c r="C32" s="735" t="s">
        <v>71</v>
      </c>
      <c r="D32" s="745">
        <v>7</v>
      </c>
      <c r="E32" s="739">
        <v>17</v>
      </c>
      <c r="F32" s="612">
        <v>2.4285714285714284</v>
      </c>
      <c r="G32" s="738">
        <v>10</v>
      </c>
      <c r="H32" s="611">
        <v>1.0802469135802469E-2</v>
      </c>
      <c r="I32" s="616">
        <v>2.3909985935302389E-2</v>
      </c>
      <c r="J32" s="745">
        <v>4060.04</v>
      </c>
      <c r="K32" s="739">
        <v>4244.45</v>
      </c>
      <c r="L32" s="612">
        <v>1.045420734771086</v>
      </c>
      <c r="M32" s="738">
        <v>184.40999999999985</v>
      </c>
      <c r="N32" s="611">
        <v>7.3771890911563361E-3</v>
      </c>
      <c r="O32" s="616">
        <v>6.911542852192607E-3</v>
      </c>
      <c r="P32" s="543"/>
      <c r="Q32" s="617">
        <v>580.00571428571425</v>
      </c>
      <c r="R32" s="619">
        <v>249.67352941176469</v>
      </c>
      <c r="S32" s="681">
        <v>-330.33218487394959</v>
      </c>
      <c r="T32" s="359"/>
    </row>
    <row r="33" spans="2:20" s="266" customFormat="1" ht="16.899999999999999" customHeight="1" x14ac:dyDescent="0.3">
      <c r="B33" s="288" t="s">
        <v>67</v>
      </c>
      <c r="C33" s="735" t="s">
        <v>163</v>
      </c>
      <c r="D33" s="745">
        <v>0</v>
      </c>
      <c r="E33" s="739">
        <v>3</v>
      </c>
      <c r="F33" s="612" t="s">
        <v>335</v>
      </c>
      <c r="G33" s="738">
        <v>3</v>
      </c>
      <c r="H33" s="611">
        <v>0</v>
      </c>
      <c r="I33" s="616">
        <v>4.2194092827004216E-3</v>
      </c>
      <c r="J33" s="745">
        <v>0</v>
      </c>
      <c r="K33" s="739">
        <v>2347.89</v>
      </c>
      <c r="L33" s="612" t="s">
        <v>335</v>
      </c>
      <c r="M33" s="738">
        <v>2347.89</v>
      </c>
      <c r="N33" s="611">
        <v>0</v>
      </c>
      <c r="O33" s="616">
        <v>3.8232379571521632E-3</v>
      </c>
      <c r="P33" s="543"/>
      <c r="Q33" s="617" t="s">
        <v>335</v>
      </c>
      <c r="R33" s="619">
        <v>782.63</v>
      </c>
      <c r="S33" s="681" t="s">
        <v>335</v>
      </c>
      <c r="T33" s="359"/>
    </row>
    <row r="34" spans="2:20" s="266" customFormat="1" ht="16.899999999999999" customHeight="1" x14ac:dyDescent="0.3">
      <c r="B34" s="288" t="s">
        <v>22</v>
      </c>
      <c r="C34" s="735" t="s">
        <v>164</v>
      </c>
      <c r="D34" s="745">
        <v>0</v>
      </c>
      <c r="E34" s="739">
        <v>0</v>
      </c>
      <c r="F34" s="612" t="s">
        <v>335</v>
      </c>
      <c r="G34" s="738">
        <v>0</v>
      </c>
      <c r="H34" s="611">
        <v>0</v>
      </c>
      <c r="I34" s="616">
        <v>0</v>
      </c>
      <c r="J34" s="745">
        <v>0</v>
      </c>
      <c r="K34" s="739">
        <v>0</v>
      </c>
      <c r="L34" s="612" t="s">
        <v>335</v>
      </c>
      <c r="M34" s="738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4.75" customHeight="1" x14ac:dyDescent="0.25">
      <c r="B35" s="1040" t="s">
        <v>315</v>
      </c>
      <c r="C35" s="1040"/>
      <c r="D35" s="650">
        <v>648</v>
      </c>
      <c r="E35" s="651">
        <v>711</v>
      </c>
      <c r="F35" s="613">
        <v>1.0972222222222223</v>
      </c>
      <c r="G35" s="614">
        <v>63</v>
      </c>
      <c r="H35" s="611">
        <v>1</v>
      </c>
      <c r="I35" s="616">
        <v>1</v>
      </c>
      <c r="J35" s="650">
        <v>550350.54000000015</v>
      </c>
      <c r="K35" s="594">
        <v>614110.35</v>
      </c>
      <c r="L35" s="613">
        <v>1.1158530888331641</v>
      </c>
      <c r="M35" s="614">
        <v>63759.809999999823</v>
      </c>
      <c r="N35" s="611">
        <v>1</v>
      </c>
      <c r="O35" s="616">
        <v>1</v>
      </c>
      <c r="P35" s="387"/>
      <c r="Q35" s="618">
        <v>849.30638888888916</v>
      </c>
      <c r="R35" s="620">
        <v>863.72763713080167</v>
      </c>
      <c r="S35" s="682">
        <v>14.421248241912508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8" t="s">
        <v>84</v>
      </c>
      <c r="C38" s="881" t="s">
        <v>254</v>
      </c>
      <c r="D38" s="1034" t="s">
        <v>235</v>
      </c>
      <c r="E38" s="1035"/>
      <c r="F38" s="1035"/>
      <c r="G38" s="1035"/>
      <c r="H38" s="1035"/>
      <c r="I38" s="1036"/>
      <c r="J38" s="1037" t="s">
        <v>236</v>
      </c>
      <c r="K38" s="1038"/>
      <c r="L38" s="1038"/>
      <c r="M38" s="1038"/>
      <c r="N38" s="1038"/>
      <c r="O38" s="1039"/>
      <c r="P38" s="615"/>
      <c r="Q38" s="1055" t="s">
        <v>252</v>
      </c>
      <c r="R38" s="1056"/>
      <c r="S38" s="1057"/>
      <c r="T38" s="359"/>
    </row>
    <row r="39" spans="2:20" s="266" customFormat="1" ht="21" customHeight="1" x14ac:dyDescent="0.25">
      <c r="B39" s="879"/>
      <c r="C39" s="882"/>
      <c r="D39" s="927" t="s">
        <v>226</v>
      </c>
      <c r="E39" s="928"/>
      <c r="F39" s="968" t="s">
        <v>332</v>
      </c>
      <c r="G39" s="968" t="s">
        <v>336</v>
      </c>
      <c r="H39" s="927" t="s">
        <v>227</v>
      </c>
      <c r="I39" s="928"/>
      <c r="J39" s="927" t="s">
        <v>228</v>
      </c>
      <c r="K39" s="928"/>
      <c r="L39" s="968" t="s">
        <v>332</v>
      </c>
      <c r="M39" s="968" t="s">
        <v>336</v>
      </c>
      <c r="N39" s="927" t="s">
        <v>227</v>
      </c>
      <c r="O39" s="928"/>
      <c r="P39" s="347"/>
      <c r="Q39" s="927"/>
      <c r="R39" s="928"/>
      <c r="S39" s="968" t="s">
        <v>336</v>
      </c>
      <c r="T39" s="359"/>
    </row>
    <row r="40" spans="2:20" s="266" customFormat="1" ht="21" customHeight="1" x14ac:dyDescent="0.25">
      <c r="B40" s="880"/>
      <c r="C40" s="883"/>
      <c r="D40" s="372" t="s">
        <v>333</v>
      </c>
      <c r="E40" s="372" t="s">
        <v>334</v>
      </c>
      <c r="F40" s="892"/>
      <c r="G40" s="892"/>
      <c r="H40" s="717" t="s">
        <v>333</v>
      </c>
      <c r="I40" s="717" t="s">
        <v>334</v>
      </c>
      <c r="J40" s="794" t="s">
        <v>333</v>
      </c>
      <c r="K40" s="794" t="s">
        <v>334</v>
      </c>
      <c r="L40" s="892"/>
      <c r="M40" s="892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92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137</v>
      </c>
      <c r="E42" s="739">
        <v>129</v>
      </c>
      <c r="F42" s="612">
        <v>0.94160583941605835</v>
      </c>
      <c r="G42" s="738">
        <v>-8</v>
      </c>
      <c r="H42" s="611">
        <v>0.50183150183150182</v>
      </c>
      <c r="I42" s="616">
        <v>0.44636678200692043</v>
      </c>
      <c r="J42" s="745">
        <v>143828.21</v>
      </c>
      <c r="K42" s="739">
        <v>129435.97</v>
      </c>
      <c r="L42" s="612">
        <v>0.8999345121516843</v>
      </c>
      <c r="M42" s="738">
        <v>-14392.239999999991</v>
      </c>
      <c r="N42" s="611">
        <v>0.56105587168680149</v>
      </c>
      <c r="O42" s="616">
        <v>0.48697180076860713</v>
      </c>
      <c r="P42" s="627"/>
      <c r="Q42" s="617">
        <v>1049.8409489051094</v>
      </c>
      <c r="R42" s="619">
        <v>1003.3796124031007</v>
      </c>
      <c r="S42" s="681">
        <v>-46.461336502008635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44</v>
      </c>
      <c r="E43" s="739">
        <v>52</v>
      </c>
      <c r="F43" s="612">
        <v>1.1818181818181819</v>
      </c>
      <c r="G43" s="738">
        <v>8</v>
      </c>
      <c r="H43" s="611">
        <v>0.16117216117216118</v>
      </c>
      <c r="I43" s="616">
        <v>0.17993079584775087</v>
      </c>
      <c r="J43" s="745">
        <v>44803.5</v>
      </c>
      <c r="K43" s="739">
        <v>45078.81</v>
      </c>
      <c r="L43" s="612">
        <v>1.006144832434966</v>
      </c>
      <c r="M43" s="738">
        <v>275.30999999999767</v>
      </c>
      <c r="N43" s="611">
        <v>0.17477285399797171</v>
      </c>
      <c r="O43" s="616">
        <v>0.16959821355845592</v>
      </c>
      <c r="P43" s="627"/>
      <c r="Q43" s="617">
        <v>1018.2613636363636</v>
      </c>
      <c r="R43" s="619">
        <v>866.90019230769224</v>
      </c>
      <c r="S43" s="681">
        <v>-151.36117132867139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51</v>
      </c>
      <c r="E44" s="739">
        <v>56</v>
      </c>
      <c r="F44" s="612">
        <v>1.0980392156862746</v>
      </c>
      <c r="G44" s="738">
        <v>5</v>
      </c>
      <c r="H44" s="611">
        <v>0.18681318681318682</v>
      </c>
      <c r="I44" s="616">
        <v>0.19377162629757785</v>
      </c>
      <c r="J44" s="745">
        <v>39356.11</v>
      </c>
      <c r="K44" s="739">
        <v>38137.360000000001</v>
      </c>
      <c r="L44" s="612">
        <v>0.96903276263838067</v>
      </c>
      <c r="M44" s="738">
        <v>-1218.75</v>
      </c>
      <c r="N44" s="611">
        <v>0.15352326641798328</v>
      </c>
      <c r="O44" s="616">
        <v>0.14348267236503615</v>
      </c>
      <c r="P44" s="627"/>
      <c r="Q44" s="617">
        <v>771.68843137254908</v>
      </c>
      <c r="R44" s="619">
        <v>681.02428571428572</v>
      </c>
      <c r="S44" s="681">
        <v>-90.664145658263351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15</v>
      </c>
      <c r="E45" s="739">
        <v>13</v>
      </c>
      <c r="F45" s="802">
        <v>0.8666666666666667</v>
      </c>
      <c r="G45" s="544">
        <v>-2</v>
      </c>
      <c r="H45" s="611">
        <v>5.4945054945054944E-2</v>
      </c>
      <c r="I45" s="616">
        <v>4.4982698961937718E-2</v>
      </c>
      <c r="J45" s="745">
        <v>9867.58</v>
      </c>
      <c r="K45" s="739">
        <v>16251.57</v>
      </c>
      <c r="L45" s="612">
        <v>1.6469661254329835</v>
      </c>
      <c r="M45" s="738">
        <v>6383.99</v>
      </c>
      <c r="N45" s="611">
        <v>3.8492196338529482E-2</v>
      </c>
      <c r="O45" s="616">
        <v>6.114263529849602E-2</v>
      </c>
      <c r="P45" s="627"/>
      <c r="Q45" s="617">
        <v>657.83866666666665</v>
      </c>
      <c r="R45" s="619">
        <v>1250.1207692307692</v>
      </c>
      <c r="S45" s="681">
        <v>592.2821025641025</v>
      </c>
      <c r="T45" s="359"/>
    </row>
    <row r="46" spans="2:20" s="266" customFormat="1" ht="16.899999999999999" customHeight="1" x14ac:dyDescent="0.25">
      <c r="B46" s="288" t="s">
        <v>61</v>
      </c>
      <c r="C46" s="870" t="s">
        <v>233</v>
      </c>
      <c r="D46" s="745">
        <v>11</v>
      </c>
      <c r="E46" s="739">
        <v>14</v>
      </c>
      <c r="F46" s="612">
        <v>1.2727272727272727</v>
      </c>
      <c r="G46" s="872">
        <v>3</v>
      </c>
      <c r="H46" s="611">
        <v>4.0293040293040296E-2</v>
      </c>
      <c r="I46" s="616">
        <v>4.8442906574394463E-2</v>
      </c>
      <c r="J46" s="745">
        <v>8572.74</v>
      </c>
      <c r="K46" s="739">
        <v>13747.79</v>
      </c>
      <c r="L46" s="612">
        <v>1.6036634728219916</v>
      </c>
      <c r="M46" s="738">
        <v>5175.0500000000011</v>
      </c>
      <c r="N46" s="611">
        <v>3.3441187326493954E-2</v>
      </c>
      <c r="O46" s="616">
        <v>5.1722763408723629E-2</v>
      </c>
      <c r="P46" s="627"/>
      <c r="Q46" s="617">
        <v>779.34</v>
      </c>
      <c r="R46" s="619">
        <v>981.98500000000001</v>
      </c>
      <c r="S46" s="681">
        <v>202.64499999999998</v>
      </c>
      <c r="T46" s="359"/>
    </row>
    <row r="47" spans="2:20" s="266" customFormat="1" ht="16.899999999999999" customHeight="1" x14ac:dyDescent="0.25">
      <c r="B47" s="289" t="s">
        <v>63</v>
      </c>
      <c r="C47" s="869" t="s">
        <v>324</v>
      </c>
      <c r="D47" s="745">
        <v>12</v>
      </c>
      <c r="E47" s="739">
        <v>16</v>
      </c>
      <c r="F47" s="612">
        <v>1.3333333333333333</v>
      </c>
      <c r="G47" s="738">
        <v>4</v>
      </c>
      <c r="H47" s="611">
        <v>4.3956043956043959E-2</v>
      </c>
      <c r="I47" s="616">
        <v>5.536332179930796E-2</v>
      </c>
      <c r="J47" s="745">
        <v>8298.23</v>
      </c>
      <c r="K47" s="739">
        <v>13580.1</v>
      </c>
      <c r="L47" s="612">
        <v>1.636505616257925</v>
      </c>
      <c r="M47" s="738">
        <v>5281.8700000000008</v>
      </c>
      <c r="N47" s="611">
        <v>3.237035812451234E-2</v>
      </c>
      <c r="O47" s="616">
        <v>5.1091869992690296E-2</v>
      </c>
      <c r="P47" s="627"/>
      <c r="Q47" s="617">
        <v>691.51916666666659</v>
      </c>
      <c r="R47" s="619">
        <v>848.75625000000002</v>
      </c>
      <c r="S47" s="681">
        <v>157.23708333333343</v>
      </c>
      <c r="T47" s="359"/>
    </row>
    <row r="48" spans="2:20" s="266" customFormat="1" ht="16.899999999999999" customHeight="1" x14ac:dyDescent="0.25">
      <c r="B48" s="289" t="s">
        <v>65</v>
      </c>
      <c r="C48" s="326" t="s">
        <v>178</v>
      </c>
      <c r="D48" s="745">
        <v>3</v>
      </c>
      <c r="E48" s="739">
        <v>9</v>
      </c>
      <c r="F48" s="612">
        <v>3</v>
      </c>
      <c r="G48" s="738">
        <v>6</v>
      </c>
      <c r="H48" s="611">
        <v>1.098901098901099E-2</v>
      </c>
      <c r="I48" s="616">
        <v>3.1141868512110725E-2</v>
      </c>
      <c r="J48" s="745">
        <v>1626.37</v>
      </c>
      <c r="K48" s="739">
        <v>9566.07</v>
      </c>
      <c r="L48" s="612">
        <v>5.881853452781348</v>
      </c>
      <c r="M48" s="738">
        <v>7939.7</v>
      </c>
      <c r="N48" s="611">
        <v>6.3442661077076842E-3</v>
      </c>
      <c r="O48" s="616">
        <v>3.5990044607990726E-2</v>
      </c>
      <c r="P48" s="627"/>
      <c r="Q48" s="617">
        <v>542.12333333333333</v>
      </c>
      <c r="R48" s="619">
        <v>1062.8966666666665</v>
      </c>
      <c r="S48" s="681">
        <v>520.7733333333332</v>
      </c>
      <c r="T48" s="359"/>
    </row>
    <row r="49" spans="2:20" s="266" customFormat="1" ht="18" customHeight="1" x14ac:dyDescent="0.25">
      <c r="B49" s="1040" t="s">
        <v>318</v>
      </c>
      <c r="C49" s="1040"/>
      <c r="D49" s="650">
        <v>273</v>
      </c>
      <c r="E49" s="386">
        <v>289</v>
      </c>
      <c r="F49" s="613">
        <v>1.0586080586080586</v>
      </c>
      <c r="G49" s="614">
        <v>16</v>
      </c>
      <c r="H49" s="611">
        <v>1</v>
      </c>
      <c r="I49" s="616">
        <v>1</v>
      </c>
      <c r="J49" s="650">
        <v>256352.74</v>
      </c>
      <c r="K49" s="594">
        <v>265797.67000000004</v>
      </c>
      <c r="L49" s="613">
        <v>1.036843491510955</v>
      </c>
      <c r="M49" s="614">
        <v>9444.9300000000512</v>
      </c>
      <c r="N49" s="611">
        <v>1</v>
      </c>
      <c r="O49" s="616">
        <v>1</v>
      </c>
      <c r="P49" s="387"/>
      <c r="Q49" s="618">
        <v>939.02102564102563</v>
      </c>
      <c r="R49" s="620">
        <v>919.71512110726655</v>
      </c>
      <c r="S49" s="682">
        <v>-19.305904533759076</v>
      </c>
      <c r="T49" s="359"/>
    </row>
    <row r="50" spans="2:20" s="266" customFormat="1" ht="9" customHeight="1" x14ac:dyDescent="0.25">
      <c r="B50" s="1050"/>
      <c r="C50" s="1050"/>
      <c r="D50" s="1050"/>
      <c r="E50" s="1050"/>
      <c r="F50" s="1050"/>
      <c r="G50" s="1050"/>
      <c r="H50" s="1050"/>
      <c r="I50" s="1050"/>
      <c r="J50" s="1050"/>
      <c r="K50" s="1050"/>
      <c r="L50" s="1050"/>
      <c r="M50" s="1050"/>
      <c r="N50" s="1050"/>
      <c r="O50" s="1050"/>
      <c r="P50" s="1050"/>
      <c r="Q50" s="1050"/>
      <c r="R50" s="1050"/>
      <c r="S50" s="1050"/>
      <c r="T50" s="359"/>
    </row>
    <row r="51" spans="2:20" s="266" customFormat="1" ht="18" customHeight="1" x14ac:dyDescent="0.3">
      <c r="B51" s="1046" t="s">
        <v>314</v>
      </c>
      <c r="C51" s="1046"/>
      <c r="D51" s="738">
        <v>7639</v>
      </c>
      <c r="E51" s="594">
        <v>8020</v>
      </c>
      <c r="F51" s="612">
        <v>1.0498756381725356</v>
      </c>
      <c r="G51" s="738">
        <v>381</v>
      </c>
      <c r="H51" s="611"/>
      <c r="I51" s="616"/>
      <c r="J51" s="738">
        <v>6566928.620000002</v>
      </c>
      <c r="K51" s="594">
        <v>6715694.2500000009</v>
      </c>
      <c r="L51" s="612">
        <v>1.0226537607774393</v>
      </c>
      <c r="M51" s="738">
        <v>148765.62999999896</v>
      </c>
      <c r="N51" s="611"/>
      <c r="O51" s="616"/>
      <c r="P51" s="543"/>
      <c r="Q51" s="618">
        <v>859.65815159052261</v>
      </c>
      <c r="R51" s="620">
        <v>837.36836034912733</v>
      </c>
      <c r="S51" s="682">
        <v>-22.289791241395278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2" t="s">
        <v>231</v>
      </c>
      <c r="C56" s="972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74" t="s">
        <v>277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3" t="s">
        <v>320</v>
      </c>
      <c r="C7" s="893"/>
      <c r="D7" s="893"/>
      <c r="E7" s="93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6" t="s">
        <v>180</v>
      </c>
      <c r="S7" s="876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7"/>
      <c r="B8" s="878" t="s">
        <v>74</v>
      </c>
      <c r="C8" s="881" t="s">
        <v>278</v>
      </c>
      <c r="D8" s="884" t="s">
        <v>93</v>
      </c>
      <c r="E8" s="885"/>
      <c r="F8" s="885"/>
      <c r="G8" s="885"/>
      <c r="H8" s="885"/>
      <c r="I8" s="889"/>
      <c r="J8" s="884" t="s">
        <v>52</v>
      </c>
      <c r="K8" s="885"/>
      <c r="L8" s="885"/>
      <c r="M8" s="885"/>
      <c r="N8" s="885"/>
      <c r="O8" s="885"/>
      <c r="P8" s="303"/>
      <c r="Q8" s="886" t="s">
        <v>238</v>
      </c>
      <c r="R8" s="887"/>
      <c r="S8" s="888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7"/>
      <c r="B9" s="879"/>
      <c r="C9" s="882"/>
      <c r="D9" s="927" t="s">
        <v>162</v>
      </c>
      <c r="E9" s="928"/>
      <c r="F9" s="968" t="s">
        <v>332</v>
      </c>
      <c r="G9" s="1041" t="s">
        <v>336</v>
      </c>
      <c r="H9" s="927" t="s">
        <v>227</v>
      </c>
      <c r="I9" s="928"/>
      <c r="J9" s="927" t="s">
        <v>162</v>
      </c>
      <c r="K9" s="928"/>
      <c r="L9" s="968" t="s">
        <v>332</v>
      </c>
      <c r="M9" s="968" t="s">
        <v>336</v>
      </c>
      <c r="N9" s="927" t="s">
        <v>227</v>
      </c>
      <c r="O9" s="928"/>
      <c r="P9" s="396"/>
      <c r="Q9" s="899" t="s">
        <v>280</v>
      </c>
      <c r="R9" s="900"/>
      <c r="S9" s="891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880"/>
      <c r="C10" s="883"/>
      <c r="D10" s="604" t="s">
        <v>333</v>
      </c>
      <c r="E10" s="604" t="s">
        <v>334</v>
      </c>
      <c r="F10" s="892"/>
      <c r="G10" s="1042"/>
      <c r="H10" s="372" t="s">
        <v>333</v>
      </c>
      <c r="I10" s="372" t="s">
        <v>334</v>
      </c>
      <c r="J10" s="604" t="s">
        <v>333</v>
      </c>
      <c r="K10" s="604" t="s">
        <v>334</v>
      </c>
      <c r="L10" s="892"/>
      <c r="M10" s="892"/>
      <c r="N10" s="372" t="s">
        <v>333</v>
      </c>
      <c r="O10" s="372" t="s">
        <v>334</v>
      </c>
      <c r="P10" s="605"/>
      <c r="Q10" s="604" t="s">
        <v>333</v>
      </c>
      <c r="R10" s="604" t="s">
        <v>334</v>
      </c>
      <c r="S10" s="892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981160.85999999952</v>
      </c>
      <c r="E12" s="650">
        <v>1098181.0799999998</v>
      </c>
      <c r="F12" s="612">
        <v>1.1192671097785132</v>
      </c>
      <c r="G12" s="637">
        <v>117020.22000000032</v>
      </c>
      <c r="H12" s="611">
        <v>6.3371486186383164E-2</v>
      </c>
      <c r="I12" s="616">
        <v>5.9824135039300771E-2</v>
      </c>
      <c r="J12" s="690">
        <v>85360.320000000022</v>
      </c>
      <c r="K12" s="650">
        <v>261322.11000000004</v>
      </c>
      <c r="L12" s="612">
        <v>3.0614003087148687</v>
      </c>
      <c r="M12" s="649">
        <v>175961.79000000004</v>
      </c>
      <c r="N12" s="611">
        <v>7.8610984475392595E-2</v>
      </c>
      <c r="O12" s="616">
        <v>0.20193055862596343</v>
      </c>
      <c r="P12" s="378"/>
      <c r="Q12" s="376">
        <v>1066521.1799999995</v>
      </c>
      <c r="R12" s="380">
        <v>1359503.19</v>
      </c>
      <c r="S12" s="529">
        <v>1.2747081028433027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1807295.2899999998</v>
      </c>
      <c r="E13" s="650">
        <v>1877856.3599999994</v>
      </c>
      <c r="F13" s="612">
        <v>1.039042358152773</v>
      </c>
      <c r="G13" s="637">
        <v>70561.0699999996</v>
      </c>
      <c r="H13" s="611">
        <v>0.11673008287851025</v>
      </c>
      <c r="I13" s="616">
        <v>0.10229745759692908</v>
      </c>
      <c r="J13" s="690">
        <v>136853.30000000005</v>
      </c>
      <c r="K13" s="650">
        <v>82617.109999999986</v>
      </c>
      <c r="L13" s="612">
        <v>0.60369103266052015</v>
      </c>
      <c r="M13" s="649">
        <v>-54236.190000000061</v>
      </c>
      <c r="N13" s="611">
        <v>0.12603247787386745</v>
      </c>
      <c r="O13" s="616">
        <v>6.3840442641315984E-2</v>
      </c>
      <c r="P13" s="378"/>
      <c r="Q13" s="376">
        <v>1944148.5899999999</v>
      </c>
      <c r="R13" s="380">
        <v>1960473.4699999993</v>
      </c>
      <c r="S13" s="529">
        <v>1.0083969301955462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66086.279999999912</v>
      </c>
      <c r="E14" s="650">
        <v>52744.5099999999</v>
      </c>
      <c r="F14" s="612">
        <v>0.79811588729158267</v>
      </c>
      <c r="G14" s="637">
        <v>-13341.770000000011</v>
      </c>
      <c r="H14" s="611">
        <v>4.2683987415982391E-3</v>
      </c>
      <c r="I14" s="616">
        <v>2.8732917970338231E-3</v>
      </c>
      <c r="J14" s="690">
        <v>6383.8000000000029</v>
      </c>
      <c r="K14" s="650">
        <v>7141.1000000000058</v>
      </c>
      <c r="L14" s="612">
        <v>1.1186284031454623</v>
      </c>
      <c r="M14" s="649">
        <v>757.30000000000291</v>
      </c>
      <c r="N14" s="611">
        <v>5.8790407849222135E-3</v>
      </c>
      <c r="O14" s="616">
        <v>5.5181182801710442E-3</v>
      </c>
      <c r="P14" s="378"/>
      <c r="Q14" s="376">
        <v>72470.079999999914</v>
      </c>
      <c r="R14" s="380">
        <v>59885.609999999906</v>
      </c>
      <c r="S14" s="529">
        <v>0.82634943965840768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141546</v>
      </c>
      <c r="F15" s="612" t="s">
        <v>335</v>
      </c>
      <c r="G15" s="637">
        <v>141546</v>
      </c>
      <c r="H15" s="611">
        <v>0</v>
      </c>
      <c r="I15" s="616">
        <v>7.7108112427805332E-3</v>
      </c>
      <c r="J15" s="690">
        <v>0</v>
      </c>
      <c r="K15" s="650">
        <v>0</v>
      </c>
      <c r="L15" s="612" t="s">
        <v>335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141546</v>
      </c>
      <c r="S15" s="529" t="s">
        <v>335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1694474.2199999997</v>
      </c>
      <c r="E16" s="650">
        <v>2748240.05</v>
      </c>
      <c r="F16" s="612">
        <v>1.62188366017159</v>
      </c>
      <c r="G16" s="637">
        <v>1053765.83</v>
      </c>
      <c r="H16" s="611">
        <v>0.10944316472827138</v>
      </c>
      <c r="I16" s="616">
        <v>0.14971218031876377</v>
      </c>
      <c r="J16" s="690">
        <v>335142.65000000002</v>
      </c>
      <c r="K16" s="650">
        <v>163104.21000000002</v>
      </c>
      <c r="L16" s="612">
        <v>0.48667100412316966</v>
      </c>
      <c r="M16" s="649">
        <v>-172038.44</v>
      </c>
      <c r="N16" s="611">
        <v>0.30864333282949186</v>
      </c>
      <c r="O16" s="616">
        <v>0.12603496979090845</v>
      </c>
      <c r="P16" s="378"/>
      <c r="Q16" s="376">
        <v>2029616.8699999996</v>
      </c>
      <c r="R16" s="380">
        <v>2911344.26</v>
      </c>
      <c r="S16" s="529">
        <v>1.4344304597744106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1472227.9500000004</v>
      </c>
      <c r="E17" s="650">
        <v>1753526.699999999</v>
      </c>
      <c r="F17" s="612">
        <v>1.1910701056857387</v>
      </c>
      <c r="G17" s="637">
        <v>281298.7499999986</v>
      </c>
      <c r="H17" s="611">
        <v>9.5088661808862079E-2</v>
      </c>
      <c r="I17" s="616">
        <v>9.5524517774263074E-2</v>
      </c>
      <c r="J17" s="690">
        <v>152458.93000000002</v>
      </c>
      <c r="K17" s="650">
        <v>384760.67000000004</v>
      </c>
      <c r="L17" s="612">
        <v>2.5237004483764904</v>
      </c>
      <c r="M17" s="649">
        <v>232301.74000000002</v>
      </c>
      <c r="N17" s="611">
        <v>0.14040418990187672</v>
      </c>
      <c r="O17" s="616">
        <v>0.29731482357309902</v>
      </c>
      <c r="P17" s="378"/>
      <c r="Q17" s="376">
        <v>1624686.8800000004</v>
      </c>
      <c r="R17" s="380">
        <v>2138287.3699999992</v>
      </c>
      <c r="S17" s="529">
        <v>1.3161227534501903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320814.77999999991</v>
      </c>
      <c r="E18" s="650">
        <v>323617.66000000009</v>
      </c>
      <c r="F18" s="612">
        <v>1.0087367545846864</v>
      </c>
      <c r="G18" s="637">
        <v>2802.8800000001793</v>
      </c>
      <c r="H18" s="611">
        <v>2.072087282319594E-2</v>
      </c>
      <c r="I18" s="616">
        <v>1.7629284409946794E-2</v>
      </c>
      <c r="J18" s="690">
        <v>0</v>
      </c>
      <c r="K18" s="650">
        <v>0</v>
      </c>
      <c r="L18" s="612" t="s">
        <v>335</v>
      </c>
      <c r="M18" s="649">
        <v>0</v>
      </c>
      <c r="N18" s="611">
        <v>0</v>
      </c>
      <c r="O18" s="616">
        <v>0</v>
      </c>
      <c r="P18" s="378"/>
      <c r="Q18" s="376">
        <v>320814.77999999991</v>
      </c>
      <c r="R18" s="380">
        <v>323617.66000000009</v>
      </c>
      <c r="S18" s="529">
        <v>1.0087367545846864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81316.989999999976</v>
      </c>
      <c r="E19" s="650">
        <v>90440.419999999984</v>
      </c>
      <c r="F19" s="612">
        <v>1.1121958646034489</v>
      </c>
      <c r="G19" s="637">
        <v>9123.4300000000076</v>
      </c>
      <c r="H19" s="611">
        <v>5.2521240079870888E-3</v>
      </c>
      <c r="I19" s="616">
        <v>4.9268012330817776E-3</v>
      </c>
      <c r="J19" s="690">
        <v>25236.95</v>
      </c>
      <c r="K19" s="650">
        <v>34287.310000000005</v>
      </c>
      <c r="L19" s="612">
        <v>1.3586154428328305</v>
      </c>
      <c r="M19" s="649">
        <v>9050.3600000000042</v>
      </c>
      <c r="N19" s="611">
        <v>2.3241495400395155E-2</v>
      </c>
      <c r="O19" s="616">
        <v>2.6494718193120291E-2</v>
      </c>
      <c r="P19" s="378"/>
      <c r="Q19" s="376">
        <v>106553.93999999997</v>
      </c>
      <c r="R19" s="380">
        <v>124727.72999999998</v>
      </c>
      <c r="S19" s="529">
        <v>1.1705595306940317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3147776.2799999993</v>
      </c>
      <c r="E20" s="650">
        <v>2929993.5369999995</v>
      </c>
      <c r="F20" s="612">
        <v>0.93081377975184443</v>
      </c>
      <c r="G20" s="637">
        <v>-217782.74299999978</v>
      </c>
      <c r="H20" s="611">
        <v>0.20330943597346987</v>
      </c>
      <c r="I20" s="616">
        <v>0.15961332080294674</v>
      </c>
      <c r="J20" s="690">
        <v>16916.600000000024</v>
      </c>
      <c r="K20" s="650">
        <v>24549.349999999933</v>
      </c>
      <c r="L20" s="612">
        <v>1.4511988224584076</v>
      </c>
      <c r="M20" s="649">
        <v>7632.7499999999091</v>
      </c>
      <c r="N20" s="611">
        <v>1.5579025242365867E-2</v>
      </c>
      <c r="O20" s="616">
        <v>1.8969936984682547E-2</v>
      </c>
      <c r="P20" s="378"/>
      <c r="Q20" s="376">
        <v>3164692.8799999994</v>
      </c>
      <c r="R20" s="380">
        <v>2954542.8869999996</v>
      </c>
      <c r="S20" s="529">
        <v>0.93359545429255053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2738790.2299999995</v>
      </c>
      <c r="E21" s="650">
        <v>3032955.7500000005</v>
      </c>
      <c r="F21" s="612">
        <v>1.107407101419374</v>
      </c>
      <c r="G21" s="637">
        <v>294165.52000000095</v>
      </c>
      <c r="H21" s="611">
        <v>0.17689373302951181</v>
      </c>
      <c r="I21" s="616">
        <v>0.16522225492741491</v>
      </c>
      <c r="J21" s="690">
        <v>0</v>
      </c>
      <c r="K21" s="650">
        <v>0</v>
      </c>
      <c r="L21" s="612" t="s">
        <v>335</v>
      </c>
      <c r="M21" s="649">
        <v>0</v>
      </c>
      <c r="N21" s="611">
        <v>0</v>
      </c>
      <c r="O21" s="616">
        <v>0</v>
      </c>
      <c r="P21" s="378"/>
      <c r="Q21" s="376">
        <v>2738790.2299999995</v>
      </c>
      <c r="R21" s="380">
        <v>3032955.7500000005</v>
      </c>
      <c r="S21" s="529">
        <v>1.107407101419374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2140125.3300000005</v>
      </c>
      <c r="E22" s="650">
        <v>3403739.8700000006</v>
      </c>
      <c r="F22" s="612">
        <v>1.5904395047742366</v>
      </c>
      <c r="G22" s="637">
        <v>1263614.54</v>
      </c>
      <c r="H22" s="611">
        <v>0.13822700060337079</v>
      </c>
      <c r="I22" s="616">
        <v>0.18542096319992341</v>
      </c>
      <c r="J22" s="690">
        <v>311425.02</v>
      </c>
      <c r="K22" s="650">
        <v>300141.86000000004</v>
      </c>
      <c r="L22" s="612">
        <v>0.96376925656133872</v>
      </c>
      <c r="M22" s="649">
        <v>-11283.159999999974</v>
      </c>
      <c r="N22" s="611">
        <v>0.28680102666518614</v>
      </c>
      <c r="O22" s="616">
        <v>0.23192761399651837</v>
      </c>
      <c r="P22" s="378"/>
      <c r="Q22" s="376">
        <v>2451550.3500000006</v>
      </c>
      <c r="R22" s="380">
        <v>3703881.7300000004</v>
      </c>
      <c r="S22" s="529">
        <v>1.5108324126404338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946000.94000000041</v>
      </c>
      <c r="E23" s="650">
        <v>808214.44999999984</v>
      </c>
      <c r="F23" s="612">
        <v>0.85434846396664199</v>
      </c>
      <c r="G23" s="637">
        <v>-137786.49000000057</v>
      </c>
      <c r="H23" s="611">
        <v>6.1100567649544787E-2</v>
      </c>
      <c r="I23" s="616">
        <v>4.4028012572857475E-2</v>
      </c>
      <c r="J23" s="690">
        <v>2460.9899999999989</v>
      </c>
      <c r="K23" s="650">
        <v>23517.250000000004</v>
      </c>
      <c r="L23" s="612">
        <v>9.5560120114263025</v>
      </c>
      <c r="M23" s="649">
        <v>21056.260000000006</v>
      </c>
      <c r="N23" s="611">
        <v>2.266402547273678E-3</v>
      </c>
      <c r="O23" s="616">
        <v>1.8172405809238408E-2</v>
      </c>
      <c r="P23" s="378"/>
      <c r="Q23" s="376">
        <v>948461.9300000004</v>
      </c>
      <c r="R23" s="380">
        <v>831731.69999999984</v>
      </c>
      <c r="S23" s="529">
        <v>0.87692681560766439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86617.44999999991</v>
      </c>
      <c r="E24" s="650">
        <v>95766.98000000004</v>
      </c>
      <c r="F24" s="612">
        <v>1.105631486496083</v>
      </c>
      <c r="G24" s="637">
        <v>9149.5300000001298</v>
      </c>
      <c r="H24" s="611">
        <v>5.5944715692946932E-3</v>
      </c>
      <c r="I24" s="616">
        <v>5.2169690847578797E-3</v>
      </c>
      <c r="J24" s="690">
        <v>13618.850000000033</v>
      </c>
      <c r="K24" s="650">
        <v>12677.720000000019</v>
      </c>
      <c r="L24" s="612">
        <v>0.93089504620434094</v>
      </c>
      <c r="M24" s="649">
        <v>-941.13000000001375</v>
      </c>
      <c r="N24" s="611">
        <v>1.2542024279228367E-2</v>
      </c>
      <c r="O24" s="616">
        <v>9.7964121049824403E-3</v>
      </c>
      <c r="P24" s="378"/>
      <c r="Q24" s="376">
        <v>100236.29999999994</v>
      </c>
      <c r="R24" s="380">
        <v>108444.70000000006</v>
      </c>
      <c r="S24" s="529">
        <v>1.0818904927655961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0" t="s">
        <v>240</v>
      </c>
      <c r="C25" s="1061"/>
      <c r="D25" s="607">
        <v>15482686.599999998</v>
      </c>
      <c r="E25" s="608">
        <v>18356823.366999999</v>
      </c>
      <c r="F25" s="613">
        <v>1.1856355322079568</v>
      </c>
      <c r="G25" s="614">
        <v>2874136.7670000009</v>
      </c>
      <c r="H25" s="611"/>
      <c r="I25" s="616"/>
      <c r="J25" s="607">
        <v>1085857.4100000001</v>
      </c>
      <c r="K25" s="608">
        <v>1294118.6900000002</v>
      </c>
      <c r="L25" s="613">
        <v>1.1917943167141991</v>
      </c>
      <c r="M25" s="614">
        <v>208261.28000000003</v>
      </c>
      <c r="N25" s="611"/>
      <c r="O25" s="616"/>
      <c r="P25" s="387"/>
      <c r="Q25" s="386">
        <v>16568544.010000002</v>
      </c>
      <c r="R25" s="608">
        <v>19650942.056999996</v>
      </c>
      <c r="S25" s="531">
        <v>1.1860391622305257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2" t="s">
        <v>279</v>
      </c>
      <c r="D27" s="1063"/>
      <c r="E27" s="1063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29315.579999999998</v>
      </c>
      <c r="E28" s="382">
        <v>6395.2999999999938</v>
      </c>
      <c r="F28" s="612">
        <v>0.2181536234316358</v>
      </c>
      <c r="G28" s="649">
        <v>-22920.280000000006</v>
      </c>
      <c r="H28" s="611">
        <v>1.1939896398287774E-2</v>
      </c>
      <c r="I28" s="616">
        <v>2.1207004769210071E-3</v>
      </c>
      <c r="J28" s="535"/>
      <c r="K28" s="536"/>
      <c r="L28" s="536"/>
      <c r="M28" s="536"/>
      <c r="N28" s="536"/>
      <c r="O28" s="537"/>
      <c r="P28" s="378"/>
      <c r="Q28" s="376">
        <v>29315.579999999998</v>
      </c>
      <c r="R28" s="382">
        <v>6395.2999999999938</v>
      </c>
      <c r="S28" s="529">
        <v>0.2181536234316358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12815.460000000012</v>
      </c>
      <c r="E29" s="382">
        <v>20209.009999999987</v>
      </c>
      <c r="F29" s="612">
        <v>1.5769242773962049</v>
      </c>
      <c r="G29" s="649">
        <v>7393.5499999999756</v>
      </c>
      <c r="H29" s="611">
        <v>5.2195885156084646E-3</v>
      </c>
      <c r="I29" s="616">
        <v>6.7013677458604625E-3</v>
      </c>
      <c r="J29" s="538"/>
      <c r="K29" s="539"/>
      <c r="L29" s="539"/>
      <c r="M29" s="539"/>
      <c r="N29" s="539"/>
      <c r="O29" s="540"/>
      <c r="P29" s="378"/>
      <c r="Q29" s="376">
        <v>12815.460000000012</v>
      </c>
      <c r="R29" s="382">
        <v>20209.009999999987</v>
      </c>
      <c r="S29" s="529">
        <v>1.5769242773962049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21909.729999999967</v>
      </c>
      <c r="E30" s="382">
        <v>31239.650000000009</v>
      </c>
      <c r="F30" s="612">
        <v>1.4258345493075477</v>
      </c>
      <c r="G30" s="649">
        <v>9329.9200000000419</v>
      </c>
      <c r="H30" s="611">
        <v>8.9235794179906118E-3</v>
      </c>
      <c r="I30" s="616">
        <v>1.0359160735828722E-2</v>
      </c>
      <c r="J30" s="538"/>
      <c r="K30" s="539"/>
      <c r="L30" s="539"/>
      <c r="M30" s="539"/>
      <c r="N30" s="539"/>
      <c r="O30" s="540"/>
      <c r="P30" s="378"/>
      <c r="Q30" s="376">
        <v>21909.729999999967</v>
      </c>
      <c r="R30" s="382">
        <v>31239.650000000009</v>
      </c>
      <c r="S30" s="529">
        <v>1.4258345493075477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17207.359999999942</v>
      </c>
      <c r="E31" s="382">
        <v>12970.029999999977</v>
      </c>
      <c r="F31" s="612">
        <v>0.75374897718185829</v>
      </c>
      <c r="G31" s="649">
        <v>-4237.3299999999654</v>
      </c>
      <c r="H31" s="611">
        <v>7.0083585481863376E-3</v>
      </c>
      <c r="I31" s="616">
        <v>4.300900474829914E-3</v>
      </c>
      <c r="J31" s="538"/>
      <c r="K31" s="539"/>
      <c r="L31" s="539"/>
      <c r="M31" s="539"/>
      <c r="N31" s="539"/>
      <c r="O31" s="540"/>
      <c r="P31" s="378"/>
      <c r="Q31" s="376">
        <v>17207.359999999942</v>
      </c>
      <c r="R31" s="382">
        <v>12970.029999999977</v>
      </c>
      <c r="S31" s="529">
        <v>0.75374897718185829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33131.389999999956</v>
      </c>
      <c r="E32" s="382">
        <v>40716.489999999932</v>
      </c>
      <c r="F32" s="612">
        <v>1.228939987123993</v>
      </c>
      <c r="G32" s="649">
        <v>7585.0999999999767</v>
      </c>
      <c r="H32" s="611">
        <v>1.3494031642262138E-2</v>
      </c>
      <c r="I32" s="616">
        <v>1.3501709030311221E-2</v>
      </c>
      <c r="J32" s="538"/>
      <c r="K32" s="539"/>
      <c r="L32" s="539"/>
      <c r="M32" s="539"/>
      <c r="N32" s="539"/>
      <c r="O32" s="540"/>
      <c r="P32" s="378"/>
      <c r="Q32" s="376">
        <v>33131.389999999956</v>
      </c>
      <c r="R32" s="382">
        <v>40716.489999999932</v>
      </c>
      <c r="S32" s="529">
        <v>1.228939987123993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12429.830000000013</v>
      </c>
      <c r="E33" s="382">
        <v>9909.7000000000189</v>
      </c>
      <c r="F33" s="612">
        <v>0.79725145074389669</v>
      </c>
      <c r="G33" s="649">
        <v>-2520.1299999999937</v>
      </c>
      <c r="H33" s="611">
        <v>5.0625258803792894E-3</v>
      </c>
      <c r="I33" s="616">
        <v>3.2860859562716628E-3</v>
      </c>
      <c r="J33" s="538"/>
      <c r="K33" s="539"/>
      <c r="L33" s="539"/>
      <c r="M33" s="539"/>
      <c r="N33" s="539"/>
      <c r="O33" s="540"/>
      <c r="P33" s="378"/>
      <c r="Q33" s="376">
        <v>12429.830000000013</v>
      </c>
      <c r="R33" s="382">
        <v>9909.7000000000189</v>
      </c>
      <c r="S33" s="529">
        <v>0.79725145074389669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2328453.1599999997</v>
      </c>
      <c r="E34" s="382">
        <v>2894214.3499999996</v>
      </c>
      <c r="F34" s="612">
        <v>1.2429772690810752</v>
      </c>
      <c r="G34" s="649">
        <v>565761.18999999994</v>
      </c>
      <c r="H34" s="611">
        <v>0.94835201959728532</v>
      </c>
      <c r="I34" s="616">
        <v>0.95973007557997714</v>
      </c>
      <c r="J34" s="538"/>
      <c r="K34" s="539"/>
      <c r="L34" s="539"/>
      <c r="M34" s="539"/>
      <c r="N34" s="539"/>
      <c r="O34" s="540"/>
      <c r="P34" s="378"/>
      <c r="Q34" s="376">
        <v>2328453.1599999997</v>
      </c>
      <c r="R34" s="382">
        <v>2894214.3499999996</v>
      </c>
      <c r="S34" s="529">
        <v>1.2429772690810752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0" t="s">
        <v>316</v>
      </c>
      <c r="C35" s="1040"/>
      <c r="D35" s="607">
        <v>2455262.5099999998</v>
      </c>
      <c r="E35" s="608">
        <v>3015654.5299999993</v>
      </c>
      <c r="F35" s="613">
        <v>1.2282411830578555</v>
      </c>
      <c r="G35" s="614">
        <v>560392.01999999955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2455262.5099999998</v>
      </c>
      <c r="R35" s="608">
        <v>3015654.5299999993</v>
      </c>
      <c r="S35" s="531">
        <v>1.2282411830578555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0"/>
      <c r="C36" s="1050"/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0"/>
      <c r="T36" s="359"/>
    </row>
    <row r="37" spans="1:25" s="266" customFormat="1" ht="18" customHeight="1" x14ac:dyDescent="0.3">
      <c r="B37" s="1059" t="s">
        <v>312</v>
      </c>
      <c r="C37" s="1059"/>
      <c r="D37" s="783">
        <v>17937949.109999999</v>
      </c>
      <c r="E37" s="594">
        <v>21372477.897</v>
      </c>
      <c r="F37" s="612">
        <v>1.191467194267227</v>
      </c>
      <c r="G37" s="783">
        <v>3434528.7870000005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19023806.520000003</v>
      </c>
      <c r="R37" s="594">
        <v>22666596.586999997</v>
      </c>
      <c r="S37" s="792">
        <v>1.1914858660473799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74" t="s">
        <v>266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309"/>
      <c r="Q4" s="309"/>
    </row>
    <row r="5" spans="1:17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23" t="s">
        <v>265</v>
      </c>
      <c r="C7" s="923"/>
      <c r="D7" s="923"/>
      <c r="E7" s="924"/>
      <c r="F7" s="305"/>
      <c r="G7" s="305"/>
      <c r="H7" s="305"/>
      <c r="I7" s="305"/>
      <c r="J7" s="305"/>
      <c r="K7" s="305"/>
      <c r="L7" s="305"/>
      <c r="M7" s="305"/>
      <c r="N7" s="876" t="s">
        <v>180</v>
      </c>
      <c r="O7" s="876"/>
    </row>
    <row r="8" spans="1:17" s="269" customFormat="1" ht="17.25" customHeight="1" x14ac:dyDescent="0.25">
      <c r="A8" s="877"/>
      <c r="B8" s="878" t="s">
        <v>84</v>
      </c>
      <c r="C8" s="881" t="s">
        <v>160</v>
      </c>
      <c r="D8" s="884" t="s">
        <v>262</v>
      </c>
      <c r="E8" s="885"/>
      <c r="F8" s="885"/>
      <c r="G8" s="885"/>
      <c r="H8" s="884" t="s">
        <v>263</v>
      </c>
      <c r="I8" s="885"/>
      <c r="J8" s="885"/>
      <c r="K8" s="885"/>
      <c r="L8" s="303"/>
      <c r="M8" s="886" t="s">
        <v>238</v>
      </c>
      <c r="N8" s="887"/>
      <c r="O8" s="888"/>
    </row>
    <row r="9" spans="1:17" s="269" customFormat="1" ht="17.25" customHeight="1" x14ac:dyDescent="0.25">
      <c r="A9" s="877"/>
      <c r="B9" s="879"/>
      <c r="C9" s="882"/>
      <c r="D9" s="925" t="s">
        <v>161</v>
      </c>
      <c r="E9" s="926"/>
      <c r="F9" s="926" t="s">
        <v>41</v>
      </c>
      <c r="G9" s="926"/>
      <c r="H9" s="925" t="s">
        <v>161</v>
      </c>
      <c r="I9" s="926"/>
      <c r="J9" s="926" t="s">
        <v>41</v>
      </c>
      <c r="K9" s="929"/>
      <c r="L9" s="533"/>
      <c r="M9" s="925" t="s">
        <v>323</v>
      </c>
      <c r="N9" s="926"/>
      <c r="O9" s="929"/>
    </row>
    <row r="10" spans="1:17" s="269" customFormat="1" ht="15" customHeight="1" x14ac:dyDescent="0.25">
      <c r="A10" s="877"/>
      <c r="B10" s="879"/>
      <c r="C10" s="882"/>
      <c r="D10" s="927" t="s">
        <v>162</v>
      </c>
      <c r="E10" s="928"/>
      <c r="F10" s="927" t="s">
        <v>162</v>
      </c>
      <c r="G10" s="928"/>
      <c r="H10" s="927" t="s">
        <v>162</v>
      </c>
      <c r="I10" s="928"/>
      <c r="J10" s="927" t="s">
        <v>162</v>
      </c>
      <c r="K10" s="928"/>
      <c r="L10" s="396"/>
      <c r="M10" s="899" t="s">
        <v>239</v>
      </c>
      <c r="N10" s="900"/>
      <c r="O10" s="891" t="s">
        <v>332</v>
      </c>
    </row>
    <row r="11" spans="1:17" s="269" customFormat="1" ht="16.149999999999999" customHeight="1" x14ac:dyDescent="0.25">
      <c r="A11" s="290"/>
      <c r="B11" s="880"/>
      <c r="C11" s="883"/>
      <c r="D11" s="354" t="s">
        <v>333</v>
      </c>
      <c r="E11" s="354" t="s">
        <v>334</v>
      </c>
      <c r="F11" s="354" t="s">
        <v>333</v>
      </c>
      <c r="G11" s="354" t="s">
        <v>334</v>
      </c>
      <c r="H11" s="354" t="s">
        <v>333</v>
      </c>
      <c r="I11" s="354" t="s">
        <v>334</v>
      </c>
      <c r="J11" s="354" t="s">
        <v>333</v>
      </c>
      <c r="K11" s="354" t="s">
        <v>334</v>
      </c>
      <c r="L11" s="511"/>
      <c r="M11" s="354" t="s">
        <v>333</v>
      </c>
      <c r="N11" s="354" t="s">
        <v>334</v>
      </c>
      <c r="O11" s="892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2664581.9499999997</v>
      </c>
      <c r="E13" s="650">
        <v>2806080.9197</v>
      </c>
      <c r="F13" s="690">
        <v>0</v>
      </c>
      <c r="G13" s="650">
        <v>0</v>
      </c>
      <c r="H13" s="690">
        <v>379036.81000000058</v>
      </c>
      <c r="I13" s="650">
        <v>600132.82003000006</v>
      </c>
      <c r="J13" s="690">
        <v>0</v>
      </c>
      <c r="K13" s="650">
        <v>0</v>
      </c>
      <c r="L13" s="378"/>
      <c r="M13" s="376">
        <v>3043618.7600000002</v>
      </c>
      <c r="N13" s="380">
        <v>3406213.73973</v>
      </c>
      <c r="O13" s="529">
        <v>1.1191328508337883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6249962.5599999996</v>
      </c>
      <c r="E14" s="650">
        <v>6040427.75</v>
      </c>
      <c r="F14" s="690">
        <v>656261.90999999992</v>
      </c>
      <c r="G14" s="650">
        <v>725522.55</v>
      </c>
      <c r="H14" s="690">
        <v>420785.85000000003</v>
      </c>
      <c r="I14" s="650">
        <v>188451.49999999997</v>
      </c>
      <c r="J14" s="690">
        <v>21630.79</v>
      </c>
      <c r="K14" s="650">
        <v>9538.9500000000007</v>
      </c>
      <c r="L14" s="378"/>
      <c r="M14" s="376">
        <v>7348641.1099999994</v>
      </c>
      <c r="N14" s="380">
        <v>6963940.75</v>
      </c>
      <c r="O14" s="529">
        <v>0.94765013636650441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1715958.8699999999</v>
      </c>
      <c r="E15" s="650">
        <v>1458362.3599999999</v>
      </c>
      <c r="F15" s="690">
        <v>0</v>
      </c>
      <c r="G15" s="650">
        <v>0</v>
      </c>
      <c r="H15" s="690">
        <v>80401.430000000008</v>
      </c>
      <c r="I15" s="650">
        <v>86571.590000000011</v>
      </c>
      <c r="J15" s="690">
        <v>0</v>
      </c>
      <c r="K15" s="650">
        <v>0</v>
      </c>
      <c r="L15" s="378"/>
      <c r="M15" s="376">
        <v>1796360.2999999998</v>
      </c>
      <c r="N15" s="380">
        <v>1544933.95</v>
      </c>
      <c r="O15" s="529">
        <v>0.86003567881120513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0</v>
      </c>
      <c r="E16" s="650">
        <v>2471945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0</v>
      </c>
      <c r="N16" s="380">
        <v>2471945</v>
      </c>
      <c r="O16" s="529" t="s">
        <v>335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4239168.1599999992</v>
      </c>
      <c r="E17" s="650">
        <v>5300191.62</v>
      </c>
      <c r="F17" s="690">
        <v>1253626.8499999996</v>
      </c>
      <c r="G17" s="650">
        <v>1167005.17</v>
      </c>
      <c r="H17" s="690">
        <v>404241.92000000004</v>
      </c>
      <c r="I17" s="650">
        <v>216096.95</v>
      </c>
      <c r="J17" s="690">
        <v>18670.37</v>
      </c>
      <c r="K17" s="650">
        <v>15804.460000000001</v>
      </c>
      <c r="L17" s="378"/>
      <c r="M17" s="376">
        <v>5915707.2999999989</v>
      </c>
      <c r="N17" s="380">
        <v>6699098.2000000002</v>
      </c>
      <c r="O17" s="529">
        <v>1.1324255681142306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7067130.1999999993</v>
      </c>
      <c r="E18" s="650">
        <v>7316487.7799999993</v>
      </c>
      <c r="F18" s="690">
        <v>0</v>
      </c>
      <c r="G18" s="650">
        <v>0</v>
      </c>
      <c r="H18" s="690">
        <v>859385.32000000007</v>
      </c>
      <c r="I18" s="650">
        <v>1009671.1400000001</v>
      </c>
      <c r="J18" s="690">
        <v>0</v>
      </c>
      <c r="K18" s="650">
        <v>0</v>
      </c>
      <c r="L18" s="378"/>
      <c r="M18" s="376">
        <v>7926515.5199999996</v>
      </c>
      <c r="N18" s="380">
        <v>8326158.9199999999</v>
      </c>
      <c r="O18" s="529">
        <v>1.050418547594038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1189917.4199999983</v>
      </c>
      <c r="E19" s="650">
        <v>1195006.1299999983</v>
      </c>
      <c r="F19" s="690">
        <v>3552506.4800000084</v>
      </c>
      <c r="G19" s="650">
        <v>3859652.3200000124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4742423.9000000069</v>
      </c>
      <c r="N19" s="380">
        <v>5054658.4500000104</v>
      </c>
      <c r="O19" s="529">
        <v>1.0658385999615099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81316.989999999976</v>
      </c>
      <c r="E20" s="650">
        <v>90440.419999999984</v>
      </c>
      <c r="F20" s="690">
        <v>2999405.9300000104</v>
      </c>
      <c r="G20" s="650">
        <v>2983332.5100000137</v>
      </c>
      <c r="H20" s="690">
        <v>25236.95</v>
      </c>
      <c r="I20" s="650">
        <v>34287.310000000005</v>
      </c>
      <c r="J20" s="690">
        <v>1065455.8100000008</v>
      </c>
      <c r="K20" s="650">
        <v>1060279.4499999997</v>
      </c>
      <c r="L20" s="378"/>
      <c r="M20" s="376">
        <v>4171415.6800000109</v>
      </c>
      <c r="N20" s="380">
        <v>4168339.6900000134</v>
      </c>
      <c r="O20" s="529">
        <v>0.99926260285812674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7539065.4499999993</v>
      </c>
      <c r="E21" s="650">
        <v>7029974.0969999991</v>
      </c>
      <c r="F21" s="690">
        <v>586493.51</v>
      </c>
      <c r="G21" s="650">
        <v>552573.19000000006</v>
      </c>
      <c r="H21" s="690">
        <v>336071.48000000004</v>
      </c>
      <c r="I21" s="650">
        <v>618689.64999999991</v>
      </c>
      <c r="J21" s="690">
        <v>0</v>
      </c>
      <c r="K21" s="650">
        <v>0</v>
      </c>
      <c r="L21" s="378"/>
      <c r="M21" s="376">
        <v>8461630.4399999995</v>
      </c>
      <c r="N21" s="380">
        <v>8201236.936999999</v>
      </c>
      <c r="O21" s="529">
        <v>0.96922655688564907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5013941.5299999993</v>
      </c>
      <c r="E22" s="650">
        <v>5209816.5100000007</v>
      </c>
      <c r="F22" s="690">
        <v>1339972.429999995</v>
      </c>
      <c r="G22" s="650">
        <v>1682450.4069999927</v>
      </c>
      <c r="H22" s="690">
        <v>0</v>
      </c>
      <c r="I22" s="650">
        <v>0</v>
      </c>
      <c r="J22" s="690">
        <v>56437.120000000046</v>
      </c>
      <c r="K22" s="650">
        <v>116168.27800000033</v>
      </c>
      <c r="L22" s="378"/>
      <c r="M22" s="376">
        <v>6410351.0799999945</v>
      </c>
      <c r="N22" s="380">
        <v>7008435.1949999938</v>
      </c>
      <c r="O22" s="529">
        <v>1.093299744044596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3273151.6400000006</v>
      </c>
      <c r="E23" s="650">
        <v>4548487.7300000004</v>
      </c>
      <c r="F23" s="690">
        <v>3976036.6399999997</v>
      </c>
      <c r="G23" s="650">
        <v>3900649.7400000007</v>
      </c>
      <c r="H23" s="690">
        <v>845199.23</v>
      </c>
      <c r="I23" s="650">
        <v>654126.98</v>
      </c>
      <c r="J23" s="690">
        <v>877398.05</v>
      </c>
      <c r="K23" s="650">
        <v>830211.4800000001</v>
      </c>
      <c r="L23" s="378"/>
      <c r="M23" s="376">
        <v>8971785.5600000005</v>
      </c>
      <c r="N23" s="380">
        <v>9933475.9300000016</v>
      </c>
      <c r="O23" s="529">
        <v>1.1071905211697906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3351212.0900000003</v>
      </c>
      <c r="E24" s="650">
        <v>3134600.94</v>
      </c>
      <c r="F24" s="690">
        <v>0</v>
      </c>
      <c r="G24" s="650">
        <v>0</v>
      </c>
      <c r="H24" s="690">
        <v>79992.28</v>
      </c>
      <c r="I24" s="650">
        <v>89759.94</v>
      </c>
      <c r="J24" s="690">
        <v>0</v>
      </c>
      <c r="K24" s="650">
        <v>0</v>
      </c>
      <c r="L24" s="378"/>
      <c r="M24" s="376">
        <v>3431204.37</v>
      </c>
      <c r="N24" s="380">
        <v>3224360.88</v>
      </c>
      <c r="O24" s="529">
        <v>0.93971694259645622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2020855.24</v>
      </c>
      <c r="E25" s="650">
        <v>1888145.69</v>
      </c>
      <c r="F25" s="690">
        <v>0</v>
      </c>
      <c r="G25" s="650">
        <v>0</v>
      </c>
      <c r="H25" s="690">
        <v>640023.48</v>
      </c>
      <c r="I25" s="650">
        <v>611588.82000000007</v>
      </c>
      <c r="J25" s="690">
        <v>0</v>
      </c>
      <c r="K25" s="650">
        <v>0</v>
      </c>
      <c r="L25" s="378"/>
      <c r="M25" s="376">
        <v>2660878.7199999997</v>
      </c>
      <c r="N25" s="380">
        <v>2499734.5099999998</v>
      </c>
      <c r="O25" s="529">
        <v>0.93943947584352883</v>
      </c>
    </row>
    <row r="26" spans="1:26" ht="19.149999999999999" customHeight="1" x14ac:dyDescent="0.25">
      <c r="A26" s="293"/>
      <c r="B26" s="931" t="s">
        <v>240</v>
      </c>
      <c r="C26" s="931"/>
      <c r="D26" s="377">
        <v>44406262.100000001</v>
      </c>
      <c r="E26" s="579">
        <v>48489966.946699992</v>
      </c>
      <c r="F26" s="377">
        <v>14364303.750000015</v>
      </c>
      <c r="G26" s="579">
        <v>14871185.887000019</v>
      </c>
      <c r="H26" s="377">
        <v>4070374.7500000009</v>
      </c>
      <c r="I26" s="579">
        <v>4109376.7000299999</v>
      </c>
      <c r="J26" s="377">
        <v>2039592.1400000008</v>
      </c>
      <c r="K26" s="579">
        <v>2032002.6180000002</v>
      </c>
      <c r="L26" s="387"/>
      <c r="M26" s="386">
        <v>64880532.740000002</v>
      </c>
      <c r="N26" s="389">
        <v>69502532.151730016</v>
      </c>
      <c r="O26" s="531">
        <v>1.0712386168321406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65216.189999999995</v>
      </c>
      <c r="E28" s="382">
        <v>223261.05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65216.189999999995</v>
      </c>
      <c r="N28" s="380">
        <v>223261.05</v>
      </c>
      <c r="O28" s="529">
        <v>3.4233991590125092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402978.43</v>
      </c>
      <c r="E29" s="382">
        <v>483953.26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402978.43</v>
      </c>
      <c r="N29" s="380">
        <v>483953.26</v>
      </c>
      <c r="O29" s="529">
        <v>1.2009408543281088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600915.39</v>
      </c>
      <c r="E30" s="382">
        <v>627841.39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600915.39</v>
      </c>
      <c r="N30" s="380">
        <v>627841.39</v>
      </c>
      <c r="O30" s="529">
        <v>1.0448083048763321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626731.49</v>
      </c>
      <c r="E31" s="382">
        <v>553165.22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626731.49</v>
      </c>
      <c r="N31" s="380">
        <v>553165.22</v>
      </c>
      <c r="O31" s="529">
        <v>0.8826191580065651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418911.38999999996</v>
      </c>
      <c r="E32" s="382">
        <v>630231.53999999992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418911.38999999996</v>
      </c>
      <c r="N32" s="380">
        <v>630231.53999999992</v>
      </c>
      <c r="O32" s="529">
        <v>1.5044507145055186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251604.19</v>
      </c>
      <c r="E33" s="382">
        <v>292610.16000000003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251604.19</v>
      </c>
      <c r="N33" s="380">
        <v>292610.16000000003</v>
      </c>
      <c r="O33" s="529">
        <v>1.1629780887194288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2886279.8099999996</v>
      </c>
      <c r="E34" s="382">
        <v>3420704.9899999998</v>
      </c>
      <c r="F34" s="746">
        <v>240745.67</v>
      </c>
      <c r="G34" s="382">
        <v>452029.47</v>
      </c>
      <c r="H34" s="538"/>
      <c r="I34" s="539"/>
      <c r="J34" s="539"/>
      <c r="K34" s="540"/>
      <c r="L34" s="378"/>
      <c r="M34" s="376">
        <v>3127025.4799999995</v>
      </c>
      <c r="N34" s="380">
        <v>3872734.46</v>
      </c>
      <c r="O34" s="529">
        <v>1.2384723069157724</v>
      </c>
    </row>
    <row r="35" spans="1:15" s="266" customFormat="1" ht="20.25" customHeight="1" x14ac:dyDescent="0.25">
      <c r="A35" s="275"/>
      <c r="B35" s="930" t="s">
        <v>313</v>
      </c>
      <c r="C35" s="930"/>
      <c r="D35" s="650">
        <v>5252636.8899999997</v>
      </c>
      <c r="E35" s="651">
        <v>6231767.6099999994</v>
      </c>
      <c r="F35" s="377">
        <v>240745.67</v>
      </c>
      <c r="G35" s="579">
        <v>452029.47</v>
      </c>
      <c r="H35" s="541"/>
      <c r="I35" s="438"/>
      <c r="J35" s="419"/>
      <c r="K35" s="420"/>
      <c r="L35" s="387"/>
      <c r="M35" s="386">
        <v>5493382.5599999996</v>
      </c>
      <c r="N35" s="389">
        <v>6683797.0800000001</v>
      </c>
      <c r="O35" s="531">
        <v>1.2166997304480467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770" priority="7" stopIfTrue="1" operator="lessThan">
      <formula>1</formula>
    </cfRule>
    <cfRule type="cellIs" dxfId="769" priority="8" stopIfTrue="1" operator="greaterThan">
      <formula>1</formula>
    </cfRule>
  </conditionalFormatting>
  <conditionalFormatting sqref="O28:O34">
    <cfRule type="cellIs" dxfId="768" priority="3" stopIfTrue="1" operator="lessThan">
      <formula>1</formula>
    </cfRule>
    <cfRule type="cellIs" dxfId="767" priority="4" stopIfTrue="1" operator="greaterThan">
      <formula>1</formula>
    </cfRule>
  </conditionalFormatting>
  <conditionalFormatting sqref="O35">
    <cfRule type="cellIs" dxfId="766" priority="1" stopIfTrue="1" operator="lessThan">
      <formula>1</formula>
    </cfRule>
    <cfRule type="cellIs" dxfId="76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74" t="s">
        <v>277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3" t="s">
        <v>321</v>
      </c>
      <c r="C7" s="893"/>
      <c r="D7" s="893"/>
      <c r="E7" s="893"/>
      <c r="F7" s="893"/>
      <c r="G7" s="893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6" t="s">
        <v>180</v>
      </c>
      <c r="S7" s="876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7"/>
      <c r="B8" s="878" t="s">
        <v>84</v>
      </c>
      <c r="C8" s="881" t="s">
        <v>278</v>
      </c>
      <c r="D8" s="884" t="s">
        <v>93</v>
      </c>
      <c r="E8" s="885"/>
      <c r="F8" s="885"/>
      <c r="G8" s="885"/>
      <c r="H8" s="732"/>
      <c r="I8" s="732"/>
      <c r="J8" s="884" t="s">
        <v>52</v>
      </c>
      <c r="K8" s="885"/>
      <c r="L8" s="885"/>
      <c r="M8" s="885"/>
      <c r="N8" s="885"/>
      <c r="O8" s="885"/>
      <c r="P8" s="303"/>
      <c r="Q8" s="886" t="s">
        <v>238</v>
      </c>
      <c r="R8" s="887"/>
      <c r="S8" s="888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7"/>
      <c r="B9" s="879"/>
      <c r="C9" s="882"/>
      <c r="D9" s="927" t="s">
        <v>162</v>
      </c>
      <c r="E9" s="928"/>
      <c r="F9" s="968" t="s">
        <v>332</v>
      </c>
      <c r="G9" s="1041" t="s">
        <v>336</v>
      </c>
      <c r="H9" s="927" t="s">
        <v>227</v>
      </c>
      <c r="I9" s="928"/>
      <c r="J9" s="927" t="s">
        <v>162</v>
      </c>
      <c r="K9" s="928"/>
      <c r="L9" s="968" t="s">
        <v>332</v>
      </c>
      <c r="M9" s="968" t="s">
        <v>336</v>
      </c>
      <c r="N9" s="927" t="s">
        <v>227</v>
      </c>
      <c r="O9" s="928"/>
      <c r="P9" s="396"/>
      <c r="Q9" s="899" t="s">
        <v>280</v>
      </c>
      <c r="R9" s="900"/>
      <c r="S9" s="891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880"/>
      <c r="C10" s="883"/>
      <c r="D10" s="728" t="s">
        <v>333</v>
      </c>
      <c r="E10" s="728" t="s">
        <v>334</v>
      </c>
      <c r="F10" s="892"/>
      <c r="G10" s="1042"/>
      <c r="H10" s="372" t="s">
        <v>333</v>
      </c>
      <c r="I10" s="372" t="s">
        <v>334</v>
      </c>
      <c r="J10" s="728" t="s">
        <v>333</v>
      </c>
      <c r="K10" s="728" t="s">
        <v>334</v>
      </c>
      <c r="L10" s="892"/>
      <c r="M10" s="892"/>
      <c r="N10" s="372" t="s">
        <v>333</v>
      </c>
      <c r="O10" s="372" t="s">
        <v>334</v>
      </c>
      <c r="P10" s="733"/>
      <c r="Q10" s="728" t="s">
        <v>333</v>
      </c>
      <c r="R10" s="728" t="s">
        <v>334</v>
      </c>
      <c r="S10" s="892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171</v>
      </c>
      <c r="D12" s="690">
        <v>2140125.3300000005</v>
      </c>
      <c r="E12" s="650">
        <v>3403739.8700000006</v>
      </c>
      <c r="F12" s="612">
        <v>1.5904395047742366</v>
      </c>
      <c r="G12" s="738">
        <v>1263614.54</v>
      </c>
      <c r="H12" s="611">
        <v>0.13822700060337081</v>
      </c>
      <c r="I12" s="616">
        <v>0.18542096319992335</v>
      </c>
      <c r="J12" s="690">
        <v>311425.02</v>
      </c>
      <c r="K12" s="650">
        <v>300141.86000000004</v>
      </c>
      <c r="L12" s="612">
        <v>0.96376925656133872</v>
      </c>
      <c r="M12" s="738">
        <v>-11283.159999999974</v>
      </c>
      <c r="N12" s="611">
        <v>0.28680102666518609</v>
      </c>
      <c r="O12" s="616">
        <v>0.23192761399651837</v>
      </c>
      <c r="P12" s="378"/>
      <c r="Q12" s="376">
        <v>2451550.3500000006</v>
      </c>
      <c r="R12" s="380">
        <v>3703881.7300000004</v>
      </c>
      <c r="S12" s="529">
        <v>1.5108324126404338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170</v>
      </c>
      <c r="D13" s="690">
        <v>2738790.2299999995</v>
      </c>
      <c r="E13" s="650">
        <v>3032955.7500000005</v>
      </c>
      <c r="F13" s="612">
        <v>1.107407101419374</v>
      </c>
      <c r="G13" s="738">
        <v>294165.52000000095</v>
      </c>
      <c r="H13" s="611">
        <v>0.17689373302951183</v>
      </c>
      <c r="I13" s="616">
        <v>0.16522225492741485</v>
      </c>
      <c r="J13" s="690">
        <v>0</v>
      </c>
      <c r="K13" s="650">
        <v>0</v>
      </c>
      <c r="L13" s="612" t="s">
        <v>335</v>
      </c>
      <c r="M13" s="738">
        <v>0</v>
      </c>
      <c r="N13" s="611">
        <v>0</v>
      </c>
      <c r="O13" s="616">
        <v>0</v>
      </c>
      <c r="P13" s="378"/>
      <c r="Q13" s="376">
        <v>2738790.2299999995</v>
      </c>
      <c r="R13" s="380">
        <v>3032955.7500000005</v>
      </c>
      <c r="S13" s="529">
        <v>1.107407101419374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5" t="s">
        <v>169</v>
      </c>
      <c r="D14" s="690">
        <v>3147776.2799999993</v>
      </c>
      <c r="E14" s="650">
        <v>2929993.5369999995</v>
      </c>
      <c r="F14" s="612">
        <v>0.93081377975184443</v>
      </c>
      <c r="G14" s="738">
        <v>-217782.74299999978</v>
      </c>
      <c r="H14" s="611">
        <v>0.2033094359734699</v>
      </c>
      <c r="I14" s="616">
        <v>0.15961332080294671</v>
      </c>
      <c r="J14" s="690">
        <v>16916.600000000024</v>
      </c>
      <c r="K14" s="650">
        <v>24549.349999999933</v>
      </c>
      <c r="L14" s="612">
        <v>1.4511988224584076</v>
      </c>
      <c r="M14" s="738">
        <v>7632.7499999999091</v>
      </c>
      <c r="N14" s="611">
        <v>1.5579025242365863E-2</v>
      </c>
      <c r="O14" s="616">
        <v>1.8969936984682547E-2</v>
      </c>
      <c r="P14" s="378"/>
      <c r="Q14" s="376">
        <v>3164692.8799999994</v>
      </c>
      <c r="R14" s="380">
        <v>2954542.8869999996</v>
      </c>
      <c r="S14" s="529">
        <v>0.93359545429255053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165</v>
      </c>
      <c r="D15" s="690">
        <v>1694474.2199999997</v>
      </c>
      <c r="E15" s="650">
        <v>2748240.05</v>
      </c>
      <c r="F15" s="612">
        <v>1.62188366017159</v>
      </c>
      <c r="G15" s="738">
        <v>1053765.83</v>
      </c>
      <c r="H15" s="611">
        <v>0.1094431647282714</v>
      </c>
      <c r="I15" s="616">
        <v>0.14971218031876374</v>
      </c>
      <c r="J15" s="690">
        <v>335142.65000000002</v>
      </c>
      <c r="K15" s="650">
        <v>163104.21000000002</v>
      </c>
      <c r="L15" s="612">
        <v>0.48667100412316966</v>
      </c>
      <c r="M15" s="738">
        <v>-172038.44</v>
      </c>
      <c r="N15" s="611">
        <v>0.30864333282949175</v>
      </c>
      <c r="O15" s="616">
        <v>0.12603496979090845</v>
      </c>
      <c r="P15" s="378"/>
      <c r="Q15" s="376">
        <v>2029616.8699999996</v>
      </c>
      <c r="R15" s="380">
        <v>2911344.26</v>
      </c>
      <c r="S15" s="529">
        <v>1.4344304597744106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166</v>
      </c>
      <c r="D16" s="690">
        <v>1472227.9500000004</v>
      </c>
      <c r="E16" s="650">
        <v>1753526.699999999</v>
      </c>
      <c r="F16" s="612">
        <v>1.1910701056857387</v>
      </c>
      <c r="G16" s="738">
        <v>281298.7499999986</v>
      </c>
      <c r="H16" s="611">
        <v>9.5088661808862093E-2</v>
      </c>
      <c r="I16" s="616">
        <v>9.5524517774263046E-2</v>
      </c>
      <c r="J16" s="690">
        <v>152458.93000000002</v>
      </c>
      <c r="K16" s="650">
        <v>384760.67000000004</v>
      </c>
      <c r="L16" s="612">
        <v>2.5237004483764904</v>
      </c>
      <c r="M16" s="738">
        <v>232301.74000000002</v>
      </c>
      <c r="N16" s="611">
        <v>0.14040418990187667</v>
      </c>
      <c r="O16" s="616">
        <v>0.29731482357309902</v>
      </c>
      <c r="P16" s="378"/>
      <c r="Q16" s="376">
        <v>1624686.8800000004</v>
      </c>
      <c r="R16" s="380">
        <v>2138287.3699999992</v>
      </c>
      <c r="S16" s="529">
        <v>1.3161227534501903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87</v>
      </c>
      <c r="D17" s="690">
        <v>1807295.2899999998</v>
      </c>
      <c r="E17" s="650">
        <v>1877856.3599999994</v>
      </c>
      <c r="F17" s="612">
        <v>1.039042358152773</v>
      </c>
      <c r="G17" s="738">
        <v>70561.0699999996</v>
      </c>
      <c r="H17" s="611">
        <v>0.11673008287851026</v>
      </c>
      <c r="I17" s="616">
        <v>0.10229745759692907</v>
      </c>
      <c r="J17" s="690">
        <v>136853.30000000005</v>
      </c>
      <c r="K17" s="650">
        <v>82617.109999999986</v>
      </c>
      <c r="L17" s="612">
        <v>0.60369103266052015</v>
      </c>
      <c r="M17" s="738">
        <v>-54236.190000000061</v>
      </c>
      <c r="N17" s="611">
        <v>0.12603247787386743</v>
      </c>
      <c r="O17" s="616">
        <v>6.3840442641315984E-2</v>
      </c>
      <c r="P17" s="378"/>
      <c r="Q17" s="376">
        <v>1944148.5899999999</v>
      </c>
      <c r="R17" s="380">
        <v>1960473.4699999993</v>
      </c>
      <c r="S17" s="529">
        <v>1.0083969301955462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68" t="s">
        <v>54</v>
      </c>
      <c r="D18" s="690">
        <v>981160.85999999952</v>
      </c>
      <c r="E18" s="650">
        <v>1098181.0799999998</v>
      </c>
      <c r="F18" s="612">
        <v>1.1192671097785132</v>
      </c>
      <c r="G18" s="738">
        <v>117020.22000000032</v>
      </c>
      <c r="H18" s="611">
        <v>6.3371486186383164E-2</v>
      </c>
      <c r="I18" s="616">
        <v>5.9824135039300765E-2</v>
      </c>
      <c r="J18" s="690">
        <v>85360.320000000022</v>
      </c>
      <c r="K18" s="650">
        <v>261322.11000000004</v>
      </c>
      <c r="L18" s="612">
        <v>3.0614003087148687</v>
      </c>
      <c r="M18" s="738">
        <v>175961.79000000004</v>
      </c>
      <c r="N18" s="611">
        <v>7.8610984475392581E-2</v>
      </c>
      <c r="O18" s="616">
        <v>0.20193055862596343</v>
      </c>
      <c r="P18" s="378"/>
      <c r="Q18" s="376">
        <v>1066521.1799999995</v>
      </c>
      <c r="R18" s="380">
        <v>1359503.19</v>
      </c>
      <c r="S18" s="529">
        <v>1.2747081028433027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869" t="s">
        <v>71</v>
      </c>
      <c r="D19" s="690">
        <v>946000.94000000041</v>
      </c>
      <c r="E19" s="650">
        <v>808214.44999999984</v>
      </c>
      <c r="F19" s="612">
        <v>0.85434846396664199</v>
      </c>
      <c r="G19" s="738">
        <v>-137786.49000000057</v>
      </c>
      <c r="H19" s="611">
        <v>6.1100567649544794E-2</v>
      </c>
      <c r="I19" s="616">
        <v>4.4028012572857468E-2</v>
      </c>
      <c r="J19" s="690">
        <v>2460.9899999999989</v>
      </c>
      <c r="K19" s="650">
        <v>23517.250000000004</v>
      </c>
      <c r="L19" s="612">
        <v>9.5560120114263025</v>
      </c>
      <c r="M19" s="738">
        <v>21056.260000000006</v>
      </c>
      <c r="N19" s="611">
        <v>2.2664025472736776E-3</v>
      </c>
      <c r="O19" s="616">
        <v>1.8172405809238408E-2</v>
      </c>
      <c r="P19" s="378"/>
      <c r="Q19" s="376">
        <v>948461.9300000004</v>
      </c>
      <c r="R19" s="380">
        <v>831731.69999999984</v>
      </c>
      <c r="S19" s="529">
        <v>0.87692681560766439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320814.77999999991</v>
      </c>
      <c r="E20" s="650">
        <v>323617.66000000009</v>
      </c>
      <c r="F20" s="612">
        <v>1.0087367545846864</v>
      </c>
      <c r="G20" s="738">
        <v>2802.8800000001793</v>
      </c>
      <c r="H20" s="611">
        <v>2.0720872823195943E-2</v>
      </c>
      <c r="I20" s="616">
        <v>1.762928440994679E-2</v>
      </c>
      <c r="J20" s="690">
        <v>0</v>
      </c>
      <c r="K20" s="650">
        <v>0</v>
      </c>
      <c r="L20" s="612" t="s">
        <v>335</v>
      </c>
      <c r="M20" s="738">
        <v>0</v>
      </c>
      <c r="N20" s="611">
        <v>0</v>
      </c>
      <c r="O20" s="616">
        <v>0</v>
      </c>
      <c r="P20" s="378"/>
      <c r="Q20" s="376">
        <v>320814.77999999991</v>
      </c>
      <c r="R20" s="380">
        <v>323617.66000000009</v>
      </c>
      <c r="S20" s="529">
        <v>1.0087367545846864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164</v>
      </c>
      <c r="D21" s="690">
        <v>0</v>
      </c>
      <c r="E21" s="650">
        <v>141546</v>
      </c>
      <c r="F21" s="612" t="s">
        <v>335</v>
      </c>
      <c r="G21" s="738">
        <v>141546</v>
      </c>
      <c r="H21" s="611">
        <v>0</v>
      </c>
      <c r="I21" s="616">
        <v>7.7108112427805324E-3</v>
      </c>
      <c r="J21" s="690">
        <v>0</v>
      </c>
      <c r="K21" s="650">
        <v>0</v>
      </c>
      <c r="L21" s="612" t="s">
        <v>335</v>
      </c>
      <c r="M21" s="738">
        <v>0</v>
      </c>
      <c r="N21" s="611">
        <v>0</v>
      </c>
      <c r="O21" s="616">
        <v>0</v>
      </c>
      <c r="P21" s="378"/>
      <c r="Q21" s="376">
        <v>0</v>
      </c>
      <c r="R21" s="380">
        <v>141546</v>
      </c>
      <c r="S21" s="529" t="s">
        <v>335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168</v>
      </c>
      <c r="D22" s="690">
        <v>81316.989999999976</v>
      </c>
      <c r="E22" s="650">
        <v>90440.419999999984</v>
      </c>
      <c r="F22" s="612">
        <v>1.1121958646034489</v>
      </c>
      <c r="G22" s="738">
        <v>9123.4300000000076</v>
      </c>
      <c r="H22" s="611">
        <v>5.2521240079870888E-3</v>
      </c>
      <c r="I22" s="616">
        <v>4.9268012330817767E-3</v>
      </c>
      <c r="J22" s="690">
        <v>25236.95</v>
      </c>
      <c r="K22" s="650">
        <v>34287.310000000005</v>
      </c>
      <c r="L22" s="612">
        <v>1.3586154428328305</v>
      </c>
      <c r="M22" s="738">
        <v>9050.3600000000042</v>
      </c>
      <c r="N22" s="611">
        <v>2.3241495400395152E-2</v>
      </c>
      <c r="O22" s="616">
        <v>2.6494718193120291E-2</v>
      </c>
      <c r="P22" s="378"/>
      <c r="Q22" s="376">
        <v>106553.93999999997</v>
      </c>
      <c r="R22" s="380">
        <v>124727.72999999998</v>
      </c>
      <c r="S22" s="529">
        <v>1.1705595306940317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172</v>
      </c>
      <c r="D23" s="690">
        <v>86617.44999999991</v>
      </c>
      <c r="E23" s="650">
        <v>95766.98000000004</v>
      </c>
      <c r="F23" s="612">
        <v>1.105631486496083</v>
      </c>
      <c r="G23" s="738">
        <v>9149.5300000001298</v>
      </c>
      <c r="H23" s="611">
        <v>5.594471569294694E-3</v>
      </c>
      <c r="I23" s="616">
        <v>5.2169690847578788E-3</v>
      </c>
      <c r="J23" s="690">
        <v>13618.850000000033</v>
      </c>
      <c r="K23" s="650">
        <v>12677.720000000019</v>
      </c>
      <c r="L23" s="612">
        <v>0.93089504620434094</v>
      </c>
      <c r="M23" s="738">
        <v>-941.13000000001375</v>
      </c>
      <c r="N23" s="611">
        <v>1.2542024279228365E-2</v>
      </c>
      <c r="O23" s="616">
        <v>9.7964121049824403E-3</v>
      </c>
      <c r="P23" s="378"/>
      <c r="Q23" s="376">
        <v>100236.29999999994</v>
      </c>
      <c r="R23" s="380">
        <v>108444.70000000006</v>
      </c>
      <c r="S23" s="529">
        <v>1.0818904927655961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163</v>
      </c>
      <c r="D24" s="690">
        <v>66086.279999999912</v>
      </c>
      <c r="E24" s="650">
        <v>52744.5099999999</v>
      </c>
      <c r="F24" s="612">
        <v>0.79811588729158267</v>
      </c>
      <c r="G24" s="738">
        <v>-13341.770000000011</v>
      </c>
      <c r="H24" s="611">
        <v>4.2683987415982399E-3</v>
      </c>
      <c r="I24" s="616">
        <v>2.8732917970338227E-3</v>
      </c>
      <c r="J24" s="690">
        <v>6383.8000000000029</v>
      </c>
      <c r="K24" s="650">
        <v>7141.1000000000058</v>
      </c>
      <c r="L24" s="612">
        <v>1.1186284031454623</v>
      </c>
      <c r="M24" s="738">
        <v>757.30000000000291</v>
      </c>
      <c r="N24" s="611">
        <v>5.8790407849222126E-3</v>
      </c>
      <c r="O24" s="616">
        <v>5.5181182801710442E-3</v>
      </c>
      <c r="P24" s="378"/>
      <c r="Q24" s="376">
        <v>72470.079999999914</v>
      </c>
      <c r="R24" s="380">
        <v>59885.609999999906</v>
      </c>
      <c r="S24" s="529">
        <v>0.82634943965840768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0" t="s">
        <v>240</v>
      </c>
      <c r="C25" s="1061"/>
      <c r="D25" s="650">
        <v>15482686.599999996</v>
      </c>
      <c r="E25" s="651">
        <v>18356823.367000002</v>
      </c>
      <c r="F25" s="613">
        <v>1.1856355322079573</v>
      </c>
      <c r="G25" s="614">
        <v>2874136.7670000065</v>
      </c>
      <c r="H25" s="611"/>
      <c r="I25" s="616"/>
      <c r="J25" s="650">
        <v>1085857.4100000004</v>
      </c>
      <c r="K25" s="651">
        <v>1294118.6900000002</v>
      </c>
      <c r="L25" s="613">
        <v>1.1917943167141989</v>
      </c>
      <c r="M25" s="614">
        <v>208261.2799999998</v>
      </c>
      <c r="N25" s="611"/>
      <c r="O25" s="616"/>
      <c r="P25" s="387"/>
      <c r="Q25" s="386">
        <v>16568544.009999998</v>
      </c>
      <c r="R25" s="651">
        <v>19650942.056999996</v>
      </c>
      <c r="S25" s="531">
        <v>1.186039162230526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2" t="s">
        <v>279</v>
      </c>
      <c r="D27" s="1063"/>
      <c r="E27" s="1063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2328453.1599999997</v>
      </c>
      <c r="E28" s="382">
        <v>2894214.3499999996</v>
      </c>
      <c r="F28" s="612">
        <v>1.2429772690810752</v>
      </c>
      <c r="G28" s="738">
        <v>565761.18999999994</v>
      </c>
      <c r="H28" s="611">
        <v>0.94835201959728532</v>
      </c>
      <c r="I28" s="616">
        <v>0.95973007557997725</v>
      </c>
      <c r="J28" s="535"/>
      <c r="K28" s="536"/>
      <c r="L28" s="536"/>
      <c r="M28" s="536"/>
      <c r="N28" s="536"/>
      <c r="O28" s="537"/>
      <c r="P28" s="378"/>
      <c r="Q28" s="376">
        <v>2328453.1599999997</v>
      </c>
      <c r="R28" s="382">
        <v>2894214.3499999996</v>
      </c>
      <c r="S28" s="529">
        <v>1.2429772690810752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177</v>
      </c>
      <c r="D29" s="746">
        <v>33131.389999999956</v>
      </c>
      <c r="E29" s="382">
        <v>40716.489999999932</v>
      </c>
      <c r="F29" s="612">
        <v>1.228939987123993</v>
      </c>
      <c r="G29" s="738">
        <v>7585.0999999999767</v>
      </c>
      <c r="H29" s="611">
        <v>1.3494031642262138E-2</v>
      </c>
      <c r="I29" s="616">
        <v>1.3501709030311223E-2</v>
      </c>
      <c r="J29" s="538"/>
      <c r="K29" s="539"/>
      <c r="L29" s="539"/>
      <c r="M29" s="539"/>
      <c r="N29" s="539"/>
      <c r="O29" s="540"/>
      <c r="P29" s="378"/>
      <c r="Q29" s="376">
        <v>33131.389999999956</v>
      </c>
      <c r="R29" s="382">
        <v>40716.489999999932</v>
      </c>
      <c r="S29" s="529">
        <v>1.228939987123993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21909.729999999967</v>
      </c>
      <c r="E30" s="382">
        <v>31239.650000000009</v>
      </c>
      <c r="F30" s="612">
        <v>1.4258345493075477</v>
      </c>
      <c r="G30" s="738">
        <v>9329.9200000000419</v>
      </c>
      <c r="H30" s="611">
        <v>8.9235794179906118E-3</v>
      </c>
      <c r="I30" s="616">
        <v>1.0359160735828722E-2</v>
      </c>
      <c r="J30" s="538"/>
      <c r="K30" s="539"/>
      <c r="L30" s="539"/>
      <c r="M30" s="539"/>
      <c r="N30" s="539"/>
      <c r="O30" s="540"/>
      <c r="P30" s="378"/>
      <c r="Q30" s="376">
        <v>21909.729999999967</v>
      </c>
      <c r="R30" s="382">
        <v>31239.650000000009</v>
      </c>
      <c r="S30" s="529">
        <v>1.4258345493075477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173</v>
      </c>
      <c r="D31" s="746">
        <v>12815.460000000012</v>
      </c>
      <c r="E31" s="382">
        <v>20209.009999999987</v>
      </c>
      <c r="F31" s="612">
        <v>1.5769242773962049</v>
      </c>
      <c r="G31" s="738">
        <v>7393.5499999999756</v>
      </c>
      <c r="H31" s="611">
        <v>5.2195885156084646E-3</v>
      </c>
      <c r="I31" s="616">
        <v>6.7013677458604634E-3</v>
      </c>
      <c r="J31" s="538"/>
      <c r="K31" s="539"/>
      <c r="L31" s="539"/>
      <c r="M31" s="539"/>
      <c r="N31" s="539"/>
      <c r="O31" s="540"/>
      <c r="P31" s="378"/>
      <c r="Q31" s="376">
        <v>12815.460000000012</v>
      </c>
      <c r="R31" s="382">
        <v>20209.009999999987</v>
      </c>
      <c r="S31" s="529">
        <v>1.5769242773962049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176</v>
      </c>
      <c r="D32" s="746">
        <v>17207.359999999942</v>
      </c>
      <c r="E32" s="382">
        <v>12970.029999999977</v>
      </c>
      <c r="F32" s="612">
        <v>0.75374897718185829</v>
      </c>
      <c r="G32" s="738">
        <v>-4237.3299999999654</v>
      </c>
      <c r="H32" s="611">
        <v>7.0083585481863376E-3</v>
      </c>
      <c r="I32" s="616">
        <v>4.300900474829914E-3</v>
      </c>
      <c r="J32" s="538"/>
      <c r="K32" s="539"/>
      <c r="L32" s="539"/>
      <c r="M32" s="539"/>
      <c r="N32" s="539"/>
      <c r="O32" s="540"/>
      <c r="P32" s="378"/>
      <c r="Q32" s="376">
        <v>17207.359999999942</v>
      </c>
      <c r="R32" s="382">
        <v>12970.029999999977</v>
      </c>
      <c r="S32" s="529">
        <v>0.75374897718185829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12429.830000000013</v>
      </c>
      <c r="E33" s="382">
        <v>9909.7000000000189</v>
      </c>
      <c r="F33" s="612">
        <v>0.79725145074389669</v>
      </c>
      <c r="G33" s="738">
        <v>-2520.1299999999937</v>
      </c>
      <c r="H33" s="611">
        <v>5.0625258803792894E-3</v>
      </c>
      <c r="I33" s="616">
        <v>3.2860859562716632E-3</v>
      </c>
      <c r="J33" s="538"/>
      <c r="K33" s="539"/>
      <c r="L33" s="539"/>
      <c r="M33" s="539"/>
      <c r="N33" s="539"/>
      <c r="O33" s="540"/>
      <c r="P33" s="378"/>
      <c r="Q33" s="376">
        <v>12429.830000000013</v>
      </c>
      <c r="R33" s="382">
        <v>9909.7000000000189</v>
      </c>
      <c r="S33" s="529">
        <v>0.79725145074389669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6">
        <v>29315.579999999998</v>
      </c>
      <c r="E34" s="382">
        <v>6395.2999999999938</v>
      </c>
      <c r="F34" s="612">
        <v>0.2181536234316358</v>
      </c>
      <c r="G34" s="738">
        <v>-22920.280000000006</v>
      </c>
      <c r="H34" s="611">
        <v>1.1939896398287774E-2</v>
      </c>
      <c r="I34" s="616">
        <v>2.1207004769210071E-3</v>
      </c>
      <c r="J34" s="538"/>
      <c r="K34" s="539"/>
      <c r="L34" s="539"/>
      <c r="M34" s="539"/>
      <c r="N34" s="539"/>
      <c r="O34" s="540"/>
      <c r="P34" s="378"/>
      <c r="Q34" s="376">
        <v>29315.579999999998</v>
      </c>
      <c r="R34" s="382">
        <v>6395.2999999999938</v>
      </c>
      <c r="S34" s="529">
        <v>0.2181536234316358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0" t="s">
        <v>316</v>
      </c>
      <c r="C35" s="1040"/>
      <c r="D35" s="650">
        <v>2455262.5099999998</v>
      </c>
      <c r="E35" s="651">
        <v>3015654.5299999989</v>
      </c>
      <c r="F35" s="613">
        <v>1.2282411830578552</v>
      </c>
      <c r="G35" s="614">
        <v>560392.01999999909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2455262.5099999998</v>
      </c>
      <c r="R35" s="651">
        <v>3015654.5299999989</v>
      </c>
      <c r="S35" s="531">
        <v>1.2282411830578552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0"/>
      <c r="C36" s="1050"/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0"/>
      <c r="T36" s="359"/>
    </row>
    <row r="37" spans="1:25" s="266" customFormat="1" ht="18" customHeight="1" x14ac:dyDescent="0.3">
      <c r="B37" s="1059" t="s">
        <v>312</v>
      </c>
      <c r="C37" s="1059"/>
      <c r="D37" s="783">
        <v>17937949.109999996</v>
      </c>
      <c r="E37" s="594">
        <v>21372477.897</v>
      </c>
      <c r="F37" s="612">
        <v>1.1914671942672272</v>
      </c>
      <c r="G37" s="783">
        <v>3434528.7870000042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19023806.519999996</v>
      </c>
      <c r="R37" s="594">
        <v>22666596.586999994</v>
      </c>
      <c r="S37" s="792">
        <v>1.1914858660473802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74" t="s">
        <v>255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309"/>
      <c r="U4" s="309"/>
    </row>
    <row r="5" spans="1:21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893" t="s">
        <v>281</v>
      </c>
      <c r="C7" s="893"/>
      <c r="D7" s="893"/>
      <c r="E7" s="893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6" t="s">
        <v>180</v>
      </c>
      <c r="S7" s="876"/>
    </row>
    <row r="8" spans="1:21" s="269" customFormat="1" ht="17.25" customHeight="1" x14ac:dyDescent="0.25">
      <c r="A8" s="877"/>
      <c r="B8" s="878" t="s">
        <v>84</v>
      </c>
      <c r="C8" s="881" t="s">
        <v>160</v>
      </c>
      <c r="D8" s="884" t="s">
        <v>81</v>
      </c>
      <c r="E8" s="885"/>
      <c r="F8" s="885"/>
      <c r="G8" s="885"/>
      <c r="H8" s="585"/>
      <c r="I8" s="585"/>
      <c r="J8" s="884" t="s">
        <v>52</v>
      </c>
      <c r="K8" s="885"/>
      <c r="L8" s="885"/>
      <c r="M8" s="885"/>
      <c r="N8" s="885"/>
      <c r="O8" s="885"/>
      <c r="P8" s="303"/>
      <c r="Q8" s="886" t="s">
        <v>238</v>
      </c>
      <c r="R8" s="887"/>
      <c r="S8" s="888"/>
    </row>
    <row r="9" spans="1:21" s="269" customFormat="1" ht="15" customHeight="1" x14ac:dyDescent="0.25">
      <c r="A9" s="877"/>
      <c r="B9" s="879"/>
      <c r="C9" s="882"/>
      <c r="D9" s="927" t="s">
        <v>162</v>
      </c>
      <c r="E9" s="928"/>
      <c r="F9" s="968" t="s">
        <v>332</v>
      </c>
      <c r="G9" s="968" t="s">
        <v>336</v>
      </c>
      <c r="H9" s="1066" t="s">
        <v>227</v>
      </c>
      <c r="I9" s="1067"/>
      <c r="J9" s="927" t="s">
        <v>162</v>
      </c>
      <c r="K9" s="928"/>
      <c r="L9" s="968" t="s">
        <v>332</v>
      </c>
      <c r="M9" s="1041" t="s">
        <v>336</v>
      </c>
      <c r="N9" s="1066" t="s">
        <v>227</v>
      </c>
      <c r="O9" s="1067"/>
      <c r="P9" s="396"/>
      <c r="Q9" s="899" t="s">
        <v>239</v>
      </c>
      <c r="R9" s="900"/>
      <c r="S9" s="891" t="s">
        <v>332</v>
      </c>
    </row>
    <row r="10" spans="1:21" s="269" customFormat="1" ht="16.149999999999999" customHeight="1" x14ac:dyDescent="0.25">
      <c r="A10" s="584"/>
      <c r="B10" s="880"/>
      <c r="C10" s="883"/>
      <c r="D10" s="583" t="s">
        <v>333</v>
      </c>
      <c r="E10" s="583" t="s">
        <v>334</v>
      </c>
      <c r="F10" s="892"/>
      <c r="G10" s="892"/>
      <c r="H10" s="372" t="s">
        <v>333</v>
      </c>
      <c r="I10" s="372" t="s">
        <v>334</v>
      </c>
      <c r="J10" s="583" t="s">
        <v>333</v>
      </c>
      <c r="K10" s="583" t="s">
        <v>334</v>
      </c>
      <c r="L10" s="892"/>
      <c r="M10" s="1042"/>
      <c r="N10" s="372" t="s">
        <v>333</v>
      </c>
      <c r="O10" s="372" t="s">
        <v>334</v>
      </c>
      <c r="P10" s="586"/>
      <c r="Q10" s="583" t="s">
        <v>333</v>
      </c>
      <c r="R10" s="583" t="s">
        <v>334</v>
      </c>
      <c r="S10" s="892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656261.90999999992</v>
      </c>
      <c r="E12" s="650">
        <v>725522.55</v>
      </c>
      <c r="F12" s="612">
        <v>1.1055381074912609</v>
      </c>
      <c r="G12" s="642">
        <v>69260.64000000013</v>
      </c>
      <c r="H12" s="611">
        <v>4.5686997533730046E-2</v>
      </c>
      <c r="I12" s="616">
        <v>4.878713476604659E-2</v>
      </c>
      <c r="J12" s="690">
        <v>21630.79</v>
      </c>
      <c r="K12" s="650">
        <v>9538.9500000000007</v>
      </c>
      <c r="L12" s="612">
        <v>0.44098944143972552</v>
      </c>
      <c r="M12" s="642">
        <v>-12091.84</v>
      </c>
      <c r="N12" s="611">
        <v>1.0605448793306289E-2</v>
      </c>
      <c r="O12" s="616">
        <v>4.6943591093345722E-3</v>
      </c>
      <c r="P12" s="378"/>
      <c r="Q12" s="376">
        <v>677892.7</v>
      </c>
      <c r="R12" s="380">
        <v>735061.5</v>
      </c>
      <c r="S12" s="529">
        <v>1.0843331105350449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1253626.8499999996</v>
      </c>
      <c r="E13" s="650">
        <v>1167005.17</v>
      </c>
      <c r="F13" s="612">
        <v>0.93090313915979084</v>
      </c>
      <c r="G13" s="642">
        <v>-86621.679999999702</v>
      </c>
      <c r="H13" s="611">
        <v>8.727376361697993E-2</v>
      </c>
      <c r="I13" s="616">
        <v>7.8474250733437723E-2</v>
      </c>
      <c r="J13" s="690">
        <v>18670.37</v>
      </c>
      <c r="K13" s="650">
        <v>15804.460000000001</v>
      </c>
      <c r="L13" s="612">
        <v>0.84649956053361564</v>
      </c>
      <c r="M13" s="642">
        <v>-2865.909999999998</v>
      </c>
      <c r="N13" s="611">
        <v>9.1539723231135774E-3</v>
      </c>
      <c r="O13" s="616">
        <v>7.7777754122952602E-3</v>
      </c>
      <c r="P13" s="378"/>
      <c r="Q13" s="376">
        <v>1272297.2199999997</v>
      </c>
      <c r="R13" s="380">
        <v>1182809.6299999999</v>
      </c>
      <c r="S13" s="529">
        <v>0.92966455589677399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3552506.4800000084</v>
      </c>
      <c r="E14" s="650">
        <v>3859652.3200000124</v>
      </c>
      <c r="F14" s="612">
        <v>1.0864589105548945</v>
      </c>
      <c r="G14" s="642">
        <v>307145.84000000404</v>
      </c>
      <c r="H14" s="611">
        <v>0.2473149093634284</v>
      </c>
      <c r="I14" s="616">
        <v>0.25953897351078198</v>
      </c>
      <c r="J14" s="690">
        <v>0</v>
      </c>
      <c r="K14" s="650">
        <v>0</v>
      </c>
      <c r="L14" s="612" t="s">
        <v>335</v>
      </c>
      <c r="M14" s="642">
        <v>0</v>
      </c>
      <c r="N14" s="611">
        <v>0</v>
      </c>
      <c r="O14" s="616">
        <v>0</v>
      </c>
      <c r="P14" s="378"/>
      <c r="Q14" s="376">
        <v>3552506.4800000084</v>
      </c>
      <c r="R14" s="380">
        <v>3859652.3200000124</v>
      </c>
      <c r="S14" s="529">
        <v>1.0864589105548945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2999405.9300000104</v>
      </c>
      <c r="E15" s="650">
        <v>2983332.5100000137</v>
      </c>
      <c r="F15" s="612">
        <v>0.99464113215246042</v>
      </c>
      <c r="G15" s="642">
        <v>-16073.419999996666</v>
      </c>
      <c r="H15" s="611">
        <v>0.20880969813799763</v>
      </c>
      <c r="I15" s="616">
        <v>0.20061160775402323</v>
      </c>
      <c r="J15" s="690">
        <v>1065455.8100000008</v>
      </c>
      <c r="K15" s="650">
        <v>1060279.4499999997</v>
      </c>
      <c r="L15" s="612">
        <v>0.99514164740440902</v>
      </c>
      <c r="M15" s="642">
        <v>-5176.3600000010338</v>
      </c>
      <c r="N15" s="611">
        <v>0.5223867012941128</v>
      </c>
      <c r="O15" s="616">
        <v>0.52179039564603535</v>
      </c>
      <c r="P15" s="378"/>
      <c r="Q15" s="376">
        <v>4064861.7400000114</v>
      </c>
      <c r="R15" s="380">
        <v>4043611.9600000135</v>
      </c>
      <c r="S15" s="529">
        <v>0.99477232403973526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586493.51</v>
      </c>
      <c r="E16" s="650">
        <v>552573.19000000006</v>
      </c>
      <c r="F16" s="612">
        <v>0.94216420229441256</v>
      </c>
      <c r="G16" s="642">
        <v>-33920.319999999949</v>
      </c>
      <c r="H16" s="611">
        <v>4.0829929539745312E-2</v>
      </c>
      <c r="I16" s="616">
        <v>3.7157305019167593E-2</v>
      </c>
      <c r="J16" s="690">
        <v>0</v>
      </c>
      <c r="K16" s="650">
        <v>0</v>
      </c>
      <c r="L16" s="612" t="s">
        <v>335</v>
      </c>
      <c r="M16" s="642">
        <v>0</v>
      </c>
      <c r="N16" s="611">
        <v>0</v>
      </c>
      <c r="O16" s="616">
        <v>0</v>
      </c>
      <c r="P16" s="378"/>
      <c r="Q16" s="376">
        <v>586493.51</v>
      </c>
      <c r="R16" s="380">
        <v>552573.19000000006</v>
      </c>
      <c r="S16" s="529">
        <v>0.94216420229441256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1339972.429999995</v>
      </c>
      <c r="E17" s="650">
        <v>1682450.4069999927</v>
      </c>
      <c r="F17" s="612">
        <v>1.2555858384340033</v>
      </c>
      <c r="G17" s="642">
        <v>342477.97699999763</v>
      </c>
      <c r="H17" s="611">
        <v>9.3284885457813688E-2</v>
      </c>
      <c r="I17" s="616">
        <v>0.1131349187471824</v>
      </c>
      <c r="J17" s="690">
        <v>56437.120000000046</v>
      </c>
      <c r="K17" s="650">
        <v>116168.27800000033</v>
      </c>
      <c r="L17" s="612">
        <v>2.0583665148044448</v>
      </c>
      <c r="M17" s="642">
        <v>59731.15800000028</v>
      </c>
      <c r="N17" s="611">
        <v>2.7670787160417289E-2</v>
      </c>
      <c r="O17" s="616">
        <v>5.71693544934204E-2</v>
      </c>
      <c r="P17" s="378"/>
      <c r="Q17" s="376">
        <v>1396409.5499999952</v>
      </c>
      <c r="R17" s="380">
        <v>1798618.6849999931</v>
      </c>
      <c r="S17" s="529">
        <v>1.2880309254544982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3976036.6399999997</v>
      </c>
      <c r="E18" s="650">
        <v>3900649.7400000007</v>
      </c>
      <c r="F18" s="612">
        <v>0.98103968679725273</v>
      </c>
      <c r="G18" s="642">
        <v>-75386.899999998976</v>
      </c>
      <c r="H18" s="611">
        <v>0.27679981635030487</v>
      </c>
      <c r="I18" s="616">
        <v>0.26229580946936054</v>
      </c>
      <c r="J18" s="690">
        <v>877398.05</v>
      </c>
      <c r="K18" s="650">
        <v>830211.4800000001</v>
      </c>
      <c r="L18" s="612">
        <v>0.94621988275446933</v>
      </c>
      <c r="M18" s="642">
        <v>-47186.569999999949</v>
      </c>
      <c r="N18" s="611">
        <v>0.43018309042905006</v>
      </c>
      <c r="O18" s="616">
        <v>0.40856811533891441</v>
      </c>
      <c r="P18" s="378"/>
      <c r="Q18" s="376">
        <v>4853434.6899999995</v>
      </c>
      <c r="R18" s="380">
        <v>4730861.2200000007</v>
      </c>
      <c r="S18" s="529">
        <v>0.97474500475868175</v>
      </c>
    </row>
    <row r="19" spans="1:19" ht="19.149999999999999" customHeight="1" x14ac:dyDescent="0.25">
      <c r="A19" s="293"/>
      <c r="B19" s="952" t="s">
        <v>240</v>
      </c>
      <c r="C19" s="952"/>
      <c r="D19" s="591">
        <v>14364303.750000015</v>
      </c>
      <c r="E19" s="592">
        <v>14871185.887000019</v>
      </c>
      <c r="F19" s="613">
        <v>1.0352876231122585</v>
      </c>
      <c r="G19" s="592">
        <v>506882.13700000651</v>
      </c>
      <c r="H19" s="611">
        <v>1</v>
      </c>
      <c r="I19" s="616">
        <v>1</v>
      </c>
      <c r="J19" s="591">
        <v>2039592.1400000008</v>
      </c>
      <c r="K19" s="592">
        <v>2032002.6180000002</v>
      </c>
      <c r="L19" s="613">
        <v>0.99627890211422343</v>
      </c>
      <c r="M19" s="608">
        <v>-7589.522000000703</v>
      </c>
      <c r="N19" s="611">
        <v>1</v>
      </c>
      <c r="O19" s="616">
        <v>1</v>
      </c>
      <c r="P19" s="387"/>
      <c r="Q19" s="386">
        <v>16403895.890000014</v>
      </c>
      <c r="R19" s="592">
        <v>16903188.505000018</v>
      </c>
      <c r="S19" s="531">
        <v>1.0304374411022919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240745.67</v>
      </c>
      <c r="E21" s="382">
        <v>452029.47</v>
      </c>
      <c r="F21" s="612">
        <v>1.8776224303431914</v>
      </c>
      <c r="G21" s="640">
        <v>211283.79999999996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240747.54762243034</v>
      </c>
      <c r="R21" s="380">
        <v>663313.2699999999</v>
      </c>
      <c r="S21" s="529">
        <v>2.7552233721619821</v>
      </c>
    </row>
    <row r="22" spans="1:19" s="266" customFormat="1" ht="19.149999999999999" customHeight="1" x14ac:dyDescent="0.25">
      <c r="A22" s="275"/>
      <c r="B22" s="1040" t="s">
        <v>316</v>
      </c>
      <c r="C22" s="1040"/>
      <c r="D22" s="591">
        <v>240745.67</v>
      </c>
      <c r="E22" s="592">
        <v>452029.47</v>
      </c>
      <c r="F22" s="613">
        <v>1.8776224303431914</v>
      </c>
      <c r="G22" s="608">
        <v>211283.79999999996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240747.54762243034</v>
      </c>
      <c r="R22" s="592">
        <v>663313.2699999999</v>
      </c>
      <c r="S22" s="531">
        <v>2.7552233721619821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64" t="s">
        <v>237</v>
      </c>
      <c r="C24" s="1065"/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  <c r="N24" s="1065"/>
      <c r="O24" s="1065"/>
      <c r="P24" s="1065"/>
      <c r="Q24" s="1065"/>
      <c r="R24" s="1065"/>
      <c r="S24" s="1065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3976036.6399999997</v>
      </c>
      <c r="E25" s="650">
        <v>3900649.7400000007</v>
      </c>
      <c r="F25" s="612">
        <v>0.98103968679725273</v>
      </c>
      <c r="G25" s="642">
        <v>-75386.899999998976</v>
      </c>
      <c r="H25" s="611">
        <v>0.27679981635030487</v>
      </c>
      <c r="I25" s="616">
        <v>0.26229580946936054</v>
      </c>
      <c r="J25" s="690">
        <v>877398.05</v>
      </c>
      <c r="K25" s="650">
        <v>830211.4800000001</v>
      </c>
      <c r="L25" s="612">
        <v>0.94621988275446933</v>
      </c>
      <c r="M25" s="642">
        <v>-47186.569999999949</v>
      </c>
      <c r="N25" s="611">
        <v>0.43018309042905006</v>
      </c>
      <c r="O25" s="616">
        <v>0.40856811533891441</v>
      </c>
      <c r="P25" s="378"/>
      <c r="Q25" s="376">
        <v>4853434.6899999995</v>
      </c>
      <c r="R25" s="380">
        <v>4730861.2200000007</v>
      </c>
      <c r="S25" s="529">
        <v>0.97474500475868175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2999405.9300000104</v>
      </c>
      <c r="E26" s="650">
        <v>2983332.5100000137</v>
      </c>
      <c r="F26" s="612">
        <v>0.99464113215246042</v>
      </c>
      <c r="G26" s="642">
        <v>-16073.419999996666</v>
      </c>
      <c r="H26" s="611">
        <v>0.20880969813799763</v>
      </c>
      <c r="I26" s="616">
        <v>0.20061160775402323</v>
      </c>
      <c r="J26" s="690">
        <v>1065455.8100000008</v>
      </c>
      <c r="K26" s="650">
        <v>1060279.4499999997</v>
      </c>
      <c r="L26" s="612">
        <v>0.99514164740440902</v>
      </c>
      <c r="M26" s="642">
        <v>-5176.3600000010338</v>
      </c>
      <c r="N26" s="611">
        <v>0.5223867012941128</v>
      </c>
      <c r="O26" s="616">
        <v>0.52179039564603535</v>
      </c>
      <c r="P26" s="378"/>
      <c r="Q26" s="376">
        <v>4064861.7400000114</v>
      </c>
      <c r="R26" s="380">
        <v>4043611.9600000135</v>
      </c>
      <c r="S26" s="529">
        <v>0.99477232403973526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3552506.4800000084</v>
      </c>
      <c r="E27" s="650">
        <v>3859652.3200000124</v>
      </c>
      <c r="F27" s="612">
        <v>1.0864589105548945</v>
      </c>
      <c r="G27" s="642">
        <v>307145.84000000404</v>
      </c>
      <c r="H27" s="611">
        <v>0.2473149093634284</v>
      </c>
      <c r="I27" s="616">
        <v>0.25953897351078198</v>
      </c>
      <c r="J27" s="690">
        <v>0</v>
      </c>
      <c r="K27" s="650">
        <v>0</v>
      </c>
      <c r="L27" s="612" t="s">
        <v>335</v>
      </c>
      <c r="M27" s="642">
        <v>0</v>
      </c>
      <c r="N27" s="611">
        <v>0</v>
      </c>
      <c r="O27" s="616">
        <v>0</v>
      </c>
      <c r="P27" s="378"/>
      <c r="Q27" s="376">
        <v>3552506.4800000084</v>
      </c>
      <c r="R27" s="380">
        <v>3859652.3200000124</v>
      </c>
      <c r="S27" s="529">
        <v>1.0864589105548945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1339972.429999995</v>
      </c>
      <c r="E28" s="650">
        <v>1682450.4069999927</v>
      </c>
      <c r="F28" s="612">
        <v>1.2555858384340033</v>
      </c>
      <c r="G28" s="642">
        <v>342477.97699999763</v>
      </c>
      <c r="H28" s="611">
        <v>9.3284885457813688E-2</v>
      </c>
      <c r="I28" s="616">
        <v>0.1131349187471824</v>
      </c>
      <c r="J28" s="690">
        <v>56437.120000000046</v>
      </c>
      <c r="K28" s="650">
        <v>116168.27800000033</v>
      </c>
      <c r="L28" s="612">
        <v>2.0583665148044448</v>
      </c>
      <c r="M28" s="642">
        <v>59731.15800000028</v>
      </c>
      <c r="N28" s="611">
        <v>2.7670787160417289E-2</v>
      </c>
      <c r="O28" s="616">
        <v>5.71693544934204E-2</v>
      </c>
      <c r="P28" s="378"/>
      <c r="Q28" s="376">
        <v>1396409.5499999952</v>
      </c>
      <c r="R28" s="380">
        <v>1798618.6849999931</v>
      </c>
      <c r="S28" s="529">
        <v>1.2880309254544982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1253626.8499999996</v>
      </c>
      <c r="E29" s="650">
        <v>1167005.17</v>
      </c>
      <c r="F29" s="612">
        <v>0.93090313915979084</v>
      </c>
      <c r="G29" s="642">
        <v>-86621.679999999702</v>
      </c>
      <c r="H29" s="611">
        <v>8.727376361697993E-2</v>
      </c>
      <c r="I29" s="616">
        <v>7.8474250733437723E-2</v>
      </c>
      <c r="J29" s="690">
        <v>18670.37</v>
      </c>
      <c r="K29" s="650">
        <v>15804.460000000001</v>
      </c>
      <c r="L29" s="612">
        <v>0.84649956053361564</v>
      </c>
      <c r="M29" s="642">
        <v>-2865.909999999998</v>
      </c>
      <c r="N29" s="611">
        <v>9.1539723231135774E-3</v>
      </c>
      <c r="O29" s="616">
        <v>7.7777754122952602E-3</v>
      </c>
      <c r="P29" s="378"/>
      <c r="Q29" s="376">
        <v>1272297.2199999997</v>
      </c>
      <c r="R29" s="380">
        <v>1182809.6299999999</v>
      </c>
      <c r="S29" s="529">
        <v>0.92966455589677399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656261.90999999992</v>
      </c>
      <c r="E30" s="650">
        <v>725522.55</v>
      </c>
      <c r="F30" s="612">
        <v>1.1055381074912609</v>
      </c>
      <c r="G30" s="642">
        <v>69260.64000000013</v>
      </c>
      <c r="H30" s="611">
        <v>4.5686997533730046E-2</v>
      </c>
      <c r="I30" s="616">
        <v>4.878713476604659E-2</v>
      </c>
      <c r="J30" s="690">
        <v>21630.79</v>
      </c>
      <c r="K30" s="650">
        <v>9538.9500000000007</v>
      </c>
      <c r="L30" s="612">
        <v>0.44098944143972552</v>
      </c>
      <c r="M30" s="642">
        <v>-12091.84</v>
      </c>
      <c r="N30" s="611">
        <v>1.0605448793306289E-2</v>
      </c>
      <c r="O30" s="616">
        <v>4.6943591093345722E-3</v>
      </c>
      <c r="P30" s="378"/>
      <c r="Q30" s="376">
        <v>677892.7</v>
      </c>
      <c r="R30" s="380">
        <v>735061.5</v>
      </c>
      <c r="S30" s="529">
        <v>1.0843331105350449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586493.51</v>
      </c>
      <c r="E31" s="650">
        <v>552573.19000000006</v>
      </c>
      <c r="F31" s="612">
        <v>0.94216420229441256</v>
      </c>
      <c r="G31" s="642">
        <v>-33920.319999999949</v>
      </c>
      <c r="H31" s="611">
        <v>4.0829929539745312E-2</v>
      </c>
      <c r="I31" s="616">
        <v>3.7157305019167593E-2</v>
      </c>
      <c r="J31" s="690">
        <v>0</v>
      </c>
      <c r="K31" s="650">
        <v>0</v>
      </c>
      <c r="L31" s="612" t="s">
        <v>335</v>
      </c>
      <c r="M31" s="642">
        <v>0</v>
      </c>
      <c r="N31" s="611">
        <v>0</v>
      </c>
      <c r="O31" s="616">
        <v>0</v>
      </c>
      <c r="P31" s="378"/>
      <c r="Q31" s="376">
        <v>586493.51</v>
      </c>
      <c r="R31" s="380">
        <v>552573.19000000006</v>
      </c>
      <c r="S31" s="529">
        <v>0.94216420229441256</v>
      </c>
    </row>
    <row r="32" spans="1:19" s="266" customFormat="1" ht="19.149999999999999" customHeight="1" x14ac:dyDescent="0.25">
      <c r="A32" s="275"/>
      <c r="B32" s="952" t="s">
        <v>240</v>
      </c>
      <c r="C32" s="952"/>
      <c r="D32" s="607">
        <v>14364303.750000011</v>
      </c>
      <c r="E32" s="608">
        <v>14871185.887000019</v>
      </c>
      <c r="F32" s="613">
        <v>1.035287623112259</v>
      </c>
      <c r="G32" s="608">
        <v>506882.13700000651</v>
      </c>
      <c r="H32" s="611">
        <v>0.99999999999999978</v>
      </c>
      <c r="I32" s="616">
        <v>1</v>
      </c>
      <c r="J32" s="607">
        <v>2039592.1400000011</v>
      </c>
      <c r="K32" s="608">
        <v>2032002.618</v>
      </c>
      <c r="L32" s="613">
        <v>0.99627890211422321</v>
      </c>
      <c r="M32" s="608">
        <v>-7589.5220000007012</v>
      </c>
      <c r="N32" s="611">
        <v>1.0000000000000002</v>
      </c>
      <c r="O32" s="616">
        <v>0.99999999999999989</v>
      </c>
      <c r="P32" s="387"/>
      <c r="Q32" s="386">
        <v>16403895.890000014</v>
      </c>
      <c r="R32" s="608">
        <v>16903188.505000021</v>
      </c>
      <c r="S32" s="613">
        <v>1.0304374411022921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74" t="s">
        <v>308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</row>
    <row r="5" spans="1:19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3" t="s">
        <v>282</v>
      </c>
      <c r="C7" s="893"/>
      <c r="D7" s="1058"/>
      <c r="E7" s="105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75" t="s">
        <v>180</v>
      </c>
      <c r="Q7" s="1075"/>
    </row>
    <row r="8" spans="1:19" s="269" customFormat="1" ht="18.600000000000001" customHeight="1" x14ac:dyDescent="0.25">
      <c r="A8" s="877"/>
      <c r="B8" s="1069" t="s">
        <v>194</v>
      </c>
      <c r="C8" s="881" t="s">
        <v>191</v>
      </c>
      <c r="D8" s="884" t="s">
        <v>81</v>
      </c>
      <c r="E8" s="885"/>
      <c r="F8" s="885"/>
      <c r="G8" s="885"/>
      <c r="H8" s="884" t="s">
        <v>52</v>
      </c>
      <c r="I8" s="885"/>
      <c r="J8" s="885"/>
      <c r="K8" s="889"/>
      <c r="L8" s="303"/>
      <c r="M8" s="886" t="s">
        <v>208</v>
      </c>
      <c r="N8" s="887"/>
      <c r="O8" s="887"/>
      <c r="P8" s="887"/>
      <c r="Q8" s="888"/>
    </row>
    <row r="9" spans="1:19" s="269" customFormat="1" ht="18" customHeight="1" x14ac:dyDescent="0.25">
      <c r="A9" s="877"/>
      <c r="B9" s="1070"/>
      <c r="C9" s="882"/>
      <c r="D9" s="927" t="s">
        <v>197</v>
      </c>
      <c r="E9" s="928"/>
      <c r="F9" s="899" t="s">
        <v>3</v>
      </c>
      <c r="G9" s="900"/>
      <c r="H9" s="927" t="s">
        <v>197</v>
      </c>
      <c r="I9" s="928"/>
      <c r="J9" s="1072" t="s">
        <v>3</v>
      </c>
      <c r="K9" s="1073"/>
      <c r="L9" s="396"/>
      <c r="M9" s="927" t="s">
        <v>209</v>
      </c>
      <c r="N9" s="928"/>
      <c r="O9" s="1072" t="s">
        <v>283</v>
      </c>
      <c r="P9" s="1073"/>
      <c r="Q9" s="891" t="s">
        <v>332</v>
      </c>
    </row>
    <row r="10" spans="1:19" s="269" customFormat="1" ht="16.149999999999999" customHeight="1" x14ac:dyDescent="0.25">
      <c r="A10" s="290"/>
      <c r="B10" s="1071"/>
      <c r="C10" s="883"/>
      <c r="D10" s="717" t="s">
        <v>333</v>
      </c>
      <c r="E10" s="717" t="s">
        <v>334</v>
      </c>
      <c r="F10" s="354" t="s">
        <v>333</v>
      </c>
      <c r="G10" s="354" t="s">
        <v>334</v>
      </c>
      <c r="H10" s="372" t="s">
        <v>333</v>
      </c>
      <c r="I10" s="372" t="s">
        <v>334</v>
      </c>
      <c r="J10" s="354" t="s">
        <v>333</v>
      </c>
      <c r="K10" s="354" t="s">
        <v>334</v>
      </c>
      <c r="L10" s="355"/>
      <c r="M10" s="717" t="s">
        <v>333</v>
      </c>
      <c r="N10" s="717" t="s">
        <v>334</v>
      </c>
      <c r="O10" s="354" t="s">
        <v>333</v>
      </c>
      <c r="P10" s="646" t="s">
        <v>334</v>
      </c>
      <c r="Q10" s="892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4654</v>
      </c>
      <c r="E12" s="650">
        <v>4685</v>
      </c>
      <c r="F12" s="690">
        <v>6905929.5731883021</v>
      </c>
      <c r="G12" s="650">
        <v>7276736.0508212568</v>
      </c>
      <c r="H12" s="690">
        <v>371</v>
      </c>
      <c r="I12" s="650">
        <v>463</v>
      </c>
      <c r="J12" s="690">
        <v>282763.29579372238</v>
      </c>
      <c r="K12" s="650">
        <v>407240.03483542521</v>
      </c>
      <c r="L12" s="378"/>
      <c r="M12" s="374">
        <v>5025</v>
      </c>
      <c r="N12" s="379">
        <v>5148</v>
      </c>
      <c r="O12" s="376">
        <v>7188692.8689820245</v>
      </c>
      <c r="P12" s="380">
        <v>7683976.085656682</v>
      </c>
      <c r="Q12" s="398">
        <v>1.06889753473983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1822</v>
      </c>
      <c r="E13" s="650">
        <v>2235</v>
      </c>
      <c r="F13" s="690">
        <v>798863.49261889805</v>
      </c>
      <c r="G13" s="650">
        <v>601277.35008267162</v>
      </c>
      <c r="H13" s="690">
        <v>50</v>
      </c>
      <c r="I13" s="650">
        <v>76</v>
      </c>
      <c r="J13" s="690">
        <v>20084.874547892858</v>
      </c>
      <c r="K13" s="650">
        <v>28294.64000986758</v>
      </c>
      <c r="L13" s="378"/>
      <c r="M13" s="374">
        <v>1872</v>
      </c>
      <c r="N13" s="379">
        <v>2311</v>
      </c>
      <c r="O13" s="376">
        <v>818948.36716679088</v>
      </c>
      <c r="P13" s="380">
        <v>629571.99009253923</v>
      </c>
      <c r="Q13" s="398">
        <v>0.76875663391403726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7165</v>
      </c>
      <c r="E14" s="650">
        <v>6796</v>
      </c>
      <c r="F14" s="690">
        <v>13640114.570620028</v>
      </c>
      <c r="G14" s="650">
        <v>13189357.825344099</v>
      </c>
      <c r="H14" s="690">
        <v>668</v>
      </c>
      <c r="I14" s="650">
        <v>731</v>
      </c>
      <c r="J14" s="690">
        <v>1357675.3378633671</v>
      </c>
      <c r="K14" s="650">
        <v>1294830.4996667318</v>
      </c>
      <c r="L14" s="378"/>
      <c r="M14" s="374">
        <v>7833</v>
      </c>
      <c r="N14" s="379">
        <v>7527</v>
      </c>
      <c r="O14" s="376">
        <v>14997789.908483395</v>
      </c>
      <c r="P14" s="380">
        <v>14484188.325010831</v>
      </c>
      <c r="Q14" s="398">
        <v>0.96575484877394835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2</v>
      </c>
      <c r="E17" s="650">
        <v>1</v>
      </c>
      <c r="F17" s="690">
        <v>5100</v>
      </c>
      <c r="G17" s="650">
        <v>100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2</v>
      </c>
      <c r="N17" s="379">
        <v>1</v>
      </c>
      <c r="O17" s="376">
        <v>5100</v>
      </c>
      <c r="P17" s="380">
        <v>100</v>
      </c>
      <c r="Q17" s="398">
        <v>1.9607843137254902E-2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31</v>
      </c>
      <c r="E18" s="650">
        <v>61</v>
      </c>
      <c r="F18" s="690">
        <v>69244.929999999993</v>
      </c>
      <c r="G18" s="650">
        <v>119375.18000000001</v>
      </c>
      <c r="H18" s="690">
        <v>7</v>
      </c>
      <c r="I18" s="650">
        <v>2</v>
      </c>
      <c r="J18" s="690">
        <v>1630.86</v>
      </c>
      <c r="K18" s="650">
        <v>5784.0000235963844</v>
      </c>
      <c r="L18" s="378"/>
      <c r="M18" s="374">
        <v>38</v>
      </c>
      <c r="N18" s="379">
        <v>63</v>
      </c>
      <c r="O18" s="376">
        <v>70875.789999999994</v>
      </c>
      <c r="P18" s="380">
        <v>125159.18002359639</v>
      </c>
      <c r="Q18" s="398">
        <v>1.7658946732529739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569</v>
      </c>
      <c r="E19" s="650">
        <v>563</v>
      </c>
      <c r="F19" s="690">
        <v>6083575.2439129334</v>
      </c>
      <c r="G19" s="650">
        <v>8613705.0555007849</v>
      </c>
      <c r="H19" s="690">
        <v>46</v>
      </c>
      <c r="I19" s="650">
        <v>49</v>
      </c>
      <c r="J19" s="690">
        <v>138510.85</v>
      </c>
      <c r="K19" s="650">
        <v>61975.949822394556</v>
      </c>
      <c r="L19" s="378"/>
      <c r="M19" s="374">
        <v>615</v>
      </c>
      <c r="N19" s="379">
        <v>612</v>
      </c>
      <c r="O19" s="376">
        <v>6222086.093912933</v>
      </c>
      <c r="P19" s="380">
        <v>8675681.0053231791</v>
      </c>
      <c r="Q19" s="398">
        <v>1.3943363808177771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1442</v>
      </c>
      <c r="E20" s="650">
        <v>1145</v>
      </c>
      <c r="F20" s="690">
        <v>4053904.0138380365</v>
      </c>
      <c r="G20" s="650">
        <v>3076631.5430755992</v>
      </c>
      <c r="H20" s="690">
        <v>58</v>
      </c>
      <c r="I20" s="650">
        <v>43</v>
      </c>
      <c r="J20" s="690">
        <v>88661.110000000015</v>
      </c>
      <c r="K20" s="650">
        <v>118298.91008655333</v>
      </c>
      <c r="L20" s="378"/>
      <c r="M20" s="374">
        <v>1500</v>
      </c>
      <c r="N20" s="379">
        <v>1188</v>
      </c>
      <c r="O20" s="376">
        <v>4142565.1238380363</v>
      </c>
      <c r="P20" s="380">
        <v>3194930.4531621528</v>
      </c>
      <c r="Q20" s="398">
        <v>0.77124447236259464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15256</v>
      </c>
      <c r="E21" s="650">
        <v>15125</v>
      </c>
      <c r="F21" s="690">
        <v>64819239.107117079</v>
      </c>
      <c r="G21" s="650">
        <v>65401726.235819928</v>
      </c>
      <c r="H21" s="690">
        <v>820</v>
      </c>
      <c r="I21" s="650">
        <v>990</v>
      </c>
      <c r="J21" s="690">
        <v>2337035.0990087138</v>
      </c>
      <c r="K21" s="650">
        <v>3019568.1712752944</v>
      </c>
      <c r="L21" s="378"/>
      <c r="M21" s="374">
        <v>16076</v>
      </c>
      <c r="N21" s="379">
        <v>16115</v>
      </c>
      <c r="O21" s="376">
        <v>67156274.206125796</v>
      </c>
      <c r="P21" s="380">
        <v>68421294.407095224</v>
      </c>
      <c r="Q21" s="398">
        <v>1.0188369622335904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335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423</v>
      </c>
      <c r="E24" s="650">
        <v>306</v>
      </c>
      <c r="F24" s="690">
        <v>2210243.5306162094</v>
      </c>
      <c r="G24" s="650">
        <v>1523514.9850480857</v>
      </c>
      <c r="H24" s="690">
        <v>6</v>
      </c>
      <c r="I24" s="650">
        <v>5</v>
      </c>
      <c r="J24" s="690">
        <v>36740.195572673387</v>
      </c>
      <c r="K24" s="650">
        <v>37451.999951839432</v>
      </c>
      <c r="L24" s="378"/>
      <c r="M24" s="374">
        <v>429</v>
      </c>
      <c r="N24" s="379">
        <v>311</v>
      </c>
      <c r="O24" s="376">
        <v>2246983.7261888827</v>
      </c>
      <c r="P24" s="380">
        <v>1560966.9849999251</v>
      </c>
      <c r="Q24" s="398">
        <v>0.69469438821770502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200</v>
      </c>
      <c r="E25" s="650">
        <v>235</v>
      </c>
      <c r="F25" s="690">
        <v>1164363.32</v>
      </c>
      <c r="G25" s="650">
        <v>1178671.9494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200</v>
      </c>
      <c r="N25" s="379">
        <v>235</v>
      </c>
      <c r="O25" s="376">
        <v>1164363.32</v>
      </c>
      <c r="P25" s="380">
        <v>1178671.9494</v>
      </c>
      <c r="Q25" s="398">
        <v>1.0122888012308735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7</v>
      </c>
      <c r="E26" s="650">
        <v>11</v>
      </c>
      <c r="F26" s="690">
        <v>68773.100000000006</v>
      </c>
      <c r="G26" s="650">
        <v>86352.790800000002</v>
      </c>
      <c r="H26" s="690">
        <v>4</v>
      </c>
      <c r="I26" s="650">
        <v>3</v>
      </c>
      <c r="J26" s="690">
        <v>6608</v>
      </c>
      <c r="K26" s="650">
        <v>5480</v>
      </c>
      <c r="L26" s="378"/>
      <c r="M26" s="374">
        <v>11</v>
      </c>
      <c r="N26" s="379">
        <v>14</v>
      </c>
      <c r="O26" s="376">
        <v>75381.100000000006</v>
      </c>
      <c r="P26" s="380">
        <v>91832.790800000002</v>
      </c>
      <c r="Q26" s="398">
        <v>1.2182468921254797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47</v>
      </c>
      <c r="E27" s="650">
        <v>27</v>
      </c>
      <c r="F27" s="690">
        <v>116177.19</v>
      </c>
      <c r="G27" s="650">
        <v>17285.419999999998</v>
      </c>
      <c r="H27" s="690">
        <v>0</v>
      </c>
      <c r="I27" s="650">
        <v>0</v>
      </c>
      <c r="J27" s="690">
        <v>0</v>
      </c>
      <c r="K27" s="650">
        <v>0</v>
      </c>
      <c r="L27" s="378"/>
      <c r="M27" s="374">
        <v>47</v>
      </c>
      <c r="N27" s="379">
        <v>27</v>
      </c>
      <c r="O27" s="376">
        <v>116177.19</v>
      </c>
      <c r="P27" s="380">
        <v>17285.419999999998</v>
      </c>
      <c r="Q27" s="398">
        <v>0.14878497233407004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</v>
      </c>
      <c r="E28" s="650">
        <v>0</v>
      </c>
      <c r="F28" s="690">
        <v>500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0</v>
      </c>
      <c r="O28" s="376">
        <v>500</v>
      </c>
      <c r="P28" s="380">
        <v>0</v>
      </c>
      <c r="Q28" s="398">
        <v>0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0</v>
      </c>
      <c r="E29" s="650">
        <v>1</v>
      </c>
      <c r="F29" s="690">
        <v>0</v>
      </c>
      <c r="G29" s="650">
        <v>1773.4</v>
      </c>
      <c r="H29" s="690">
        <v>0</v>
      </c>
      <c r="I29" s="650">
        <v>0</v>
      </c>
      <c r="J29" s="690">
        <v>0</v>
      </c>
      <c r="K29" s="650">
        <v>0</v>
      </c>
      <c r="L29" s="378"/>
      <c r="M29" s="374">
        <v>0</v>
      </c>
      <c r="N29" s="379">
        <v>1</v>
      </c>
      <c r="O29" s="376">
        <v>0</v>
      </c>
      <c r="P29" s="380">
        <v>1773.4</v>
      </c>
      <c r="Q29" s="398" t="s">
        <v>335</v>
      </c>
    </row>
    <row r="30" spans="1:28" s="266" customFormat="1" ht="19.149999999999999" customHeight="1" x14ac:dyDescent="0.25">
      <c r="A30" s="275"/>
      <c r="B30" s="1068" t="s">
        <v>256</v>
      </c>
      <c r="C30" s="1068"/>
      <c r="D30" s="384">
        <v>31619</v>
      </c>
      <c r="E30" s="385">
        <v>31191</v>
      </c>
      <c r="F30" s="377">
        <v>99936028.071911469</v>
      </c>
      <c r="G30" s="651">
        <v>101086507.78589243</v>
      </c>
      <c r="H30" s="384">
        <v>2030</v>
      </c>
      <c r="I30" s="385">
        <v>2362</v>
      </c>
      <c r="J30" s="377">
        <v>4269709.6227863701</v>
      </c>
      <c r="K30" s="651">
        <v>4978924.2056717025</v>
      </c>
      <c r="L30" s="387"/>
      <c r="M30" s="384">
        <v>33649</v>
      </c>
      <c r="N30" s="388">
        <v>33553</v>
      </c>
      <c r="O30" s="377">
        <v>104205737.69469784</v>
      </c>
      <c r="P30" s="389">
        <v>106065431.99156412</v>
      </c>
      <c r="Q30" s="683">
        <v>1.0178463713995751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1456</v>
      </c>
      <c r="E32" s="650">
        <v>1532</v>
      </c>
      <c r="F32" s="690">
        <v>7857701.5492400015</v>
      </c>
      <c r="G32" s="650">
        <v>9529415.4489499982</v>
      </c>
      <c r="H32" s="690">
        <v>95</v>
      </c>
      <c r="I32" s="650">
        <v>108</v>
      </c>
      <c r="J32" s="690">
        <v>669740.02521999995</v>
      </c>
      <c r="K32" s="650">
        <v>506827.32295000006</v>
      </c>
      <c r="L32" s="391"/>
      <c r="M32" s="374">
        <v>1551</v>
      </c>
      <c r="N32" s="379">
        <v>1640</v>
      </c>
      <c r="O32" s="376">
        <v>8527441.5744600017</v>
      </c>
      <c r="P32" s="380">
        <v>10036242.771899998</v>
      </c>
      <c r="Q32" s="398">
        <v>1.176934803277798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27</v>
      </c>
      <c r="E33" s="650">
        <v>49</v>
      </c>
      <c r="F33" s="690">
        <v>35854.870000000003</v>
      </c>
      <c r="G33" s="650">
        <v>17887.580000000002</v>
      </c>
      <c r="H33" s="690">
        <v>2</v>
      </c>
      <c r="I33" s="650">
        <v>3</v>
      </c>
      <c r="J33" s="690">
        <v>2182.3200000000002</v>
      </c>
      <c r="K33" s="650">
        <v>3047.67</v>
      </c>
      <c r="L33" s="391"/>
      <c r="M33" s="374">
        <v>29</v>
      </c>
      <c r="N33" s="379">
        <v>52</v>
      </c>
      <c r="O33" s="376">
        <v>38037.19</v>
      </c>
      <c r="P33" s="380">
        <v>20935.25</v>
      </c>
      <c r="Q33" s="398">
        <v>0.55038897457987823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854</v>
      </c>
      <c r="E34" s="650">
        <v>763</v>
      </c>
      <c r="F34" s="690">
        <v>1126677.747067722</v>
      </c>
      <c r="G34" s="650">
        <v>974315.5848000003</v>
      </c>
      <c r="H34" s="690">
        <v>154</v>
      </c>
      <c r="I34" s="650">
        <v>168</v>
      </c>
      <c r="J34" s="690">
        <v>227118.2052299999</v>
      </c>
      <c r="K34" s="650">
        <v>214906.51885000005</v>
      </c>
      <c r="L34" s="391"/>
      <c r="M34" s="374">
        <v>1008</v>
      </c>
      <c r="N34" s="379">
        <v>931</v>
      </c>
      <c r="O34" s="376">
        <v>1353795.952297722</v>
      </c>
      <c r="P34" s="380">
        <v>1189222.1036500004</v>
      </c>
      <c r="Q34" s="398">
        <v>0.87843526318098408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335</v>
      </c>
    </row>
    <row r="36" spans="1:17" s="266" customFormat="1" ht="19.149999999999999" customHeight="1" x14ac:dyDescent="0.25">
      <c r="A36" s="275"/>
      <c r="B36" s="1068" t="s">
        <v>257</v>
      </c>
      <c r="C36" s="1068"/>
      <c r="D36" s="374">
        <v>2337</v>
      </c>
      <c r="E36" s="393">
        <v>2344</v>
      </c>
      <c r="F36" s="377">
        <v>9020234.1663077231</v>
      </c>
      <c r="G36" s="651">
        <v>10521618.61375</v>
      </c>
      <c r="H36" s="374">
        <v>251</v>
      </c>
      <c r="I36" s="393">
        <v>279</v>
      </c>
      <c r="J36" s="377">
        <v>899040.55044999975</v>
      </c>
      <c r="K36" s="651">
        <v>724781.51180000009</v>
      </c>
      <c r="L36" s="391"/>
      <c r="M36" s="374">
        <v>2588</v>
      </c>
      <c r="N36" s="394">
        <v>2623</v>
      </c>
      <c r="O36" s="377">
        <v>9919274.7167577222</v>
      </c>
      <c r="P36" s="389">
        <v>11246400.125549998</v>
      </c>
      <c r="Q36" s="683">
        <v>1.1337925853137445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896" t="s">
        <v>198</v>
      </c>
      <c r="C38" s="896"/>
      <c r="D38" s="384">
        <v>33956</v>
      </c>
      <c r="E38" s="385">
        <v>33535</v>
      </c>
      <c r="F38" s="377">
        <v>108956262.23821919</v>
      </c>
      <c r="G38" s="651">
        <v>111608126.39964242</v>
      </c>
      <c r="H38" s="384">
        <v>2281</v>
      </c>
      <c r="I38" s="385">
        <v>2641</v>
      </c>
      <c r="J38" s="377">
        <v>5168750.1732363701</v>
      </c>
      <c r="K38" s="651">
        <v>5703705.717471703</v>
      </c>
      <c r="L38" s="395"/>
      <c r="M38" s="670">
        <v>36237</v>
      </c>
      <c r="N38" s="388">
        <v>36176</v>
      </c>
      <c r="O38" s="650">
        <v>114125012.41145557</v>
      </c>
      <c r="P38" s="389">
        <v>117311832.11711413</v>
      </c>
      <c r="Q38" s="683">
        <v>1.0279239374289757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874" t="s">
        <v>287</v>
      </c>
      <c r="C40" s="874"/>
      <c r="D40" s="874"/>
      <c r="E40" s="874"/>
      <c r="F40" s="874"/>
      <c r="G40" s="874"/>
      <c r="H40" s="874"/>
      <c r="I40" s="874"/>
      <c r="J40" s="874"/>
      <c r="K40" s="874"/>
      <c r="L40" s="874"/>
      <c r="M40" s="874"/>
      <c r="N40" s="874"/>
      <c r="O40" s="874"/>
      <c r="P40" s="874"/>
      <c r="Q40" s="874"/>
    </row>
    <row r="41" spans="1:17" s="266" customFormat="1" ht="19.149999999999999" customHeight="1" x14ac:dyDescent="0.25">
      <c r="A41" s="275"/>
      <c r="B41" s="1069" t="s">
        <v>194</v>
      </c>
      <c r="C41" s="881" t="s">
        <v>191</v>
      </c>
      <c r="D41" s="884" t="s">
        <v>81</v>
      </c>
      <c r="E41" s="885"/>
      <c r="F41" s="885"/>
      <c r="G41" s="885"/>
      <c r="H41" s="884"/>
      <c r="I41" s="885"/>
      <c r="J41" s="885"/>
      <c r="K41" s="889"/>
      <c r="L41" s="303"/>
      <c r="M41" s="886" t="s">
        <v>210</v>
      </c>
      <c r="N41" s="887"/>
      <c r="O41" s="887"/>
      <c r="P41" s="887"/>
      <c r="Q41" s="888"/>
    </row>
    <row r="42" spans="1:17" s="266" customFormat="1" ht="19.149999999999999" customHeight="1" x14ac:dyDescent="0.25">
      <c r="A42" s="275"/>
      <c r="B42" s="1070"/>
      <c r="C42" s="882"/>
      <c r="D42" s="927" t="s">
        <v>197</v>
      </c>
      <c r="E42" s="928"/>
      <c r="F42" s="899" t="s">
        <v>3</v>
      </c>
      <c r="G42" s="900"/>
      <c r="H42" s="1066"/>
      <c r="I42" s="1074"/>
      <c r="J42" s="1074"/>
      <c r="K42" s="1067"/>
      <c r="L42" s="396"/>
      <c r="M42" s="927" t="s">
        <v>209</v>
      </c>
      <c r="N42" s="928"/>
      <c r="O42" s="1072" t="s">
        <v>283</v>
      </c>
      <c r="P42" s="1073"/>
      <c r="Q42" s="891" t="s">
        <v>332</v>
      </c>
    </row>
    <row r="43" spans="1:17" s="266" customFormat="1" ht="19.149999999999999" customHeight="1" x14ac:dyDescent="0.25">
      <c r="A43" s="275"/>
      <c r="B43" s="1071"/>
      <c r="C43" s="883"/>
      <c r="D43" s="717" t="s">
        <v>333</v>
      </c>
      <c r="E43" s="717" t="s">
        <v>334</v>
      </c>
      <c r="F43" s="354" t="s">
        <v>333</v>
      </c>
      <c r="G43" s="283" t="s">
        <v>334</v>
      </c>
      <c r="H43" s="411"/>
      <c r="I43" s="412"/>
      <c r="J43" s="347"/>
      <c r="K43" s="409"/>
      <c r="L43" s="409"/>
      <c r="M43" s="717" t="s">
        <v>333</v>
      </c>
      <c r="N43" s="717" t="s">
        <v>334</v>
      </c>
      <c r="O43" s="354" t="s">
        <v>333</v>
      </c>
      <c r="P43" s="646" t="s">
        <v>334</v>
      </c>
      <c r="Q43" s="892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6" t="s">
        <v>181</v>
      </c>
      <c r="C45" s="299" t="s">
        <v>5</v>
      </c>
      <c r="D45" s="748">
        <v>74</v>
      </c>
      <c r="E45" s="747">
        <v>102</v>
      </c>
      <c r="F45" s="748">
        <v>95957.7</v>
      </c>
      <c r="G45" s="747">
        <v>132933.29</v>
      </c>
      <c r="H45" s="415"/>
      <c r="I45" s="416"/>
      <c r="J45" s="391"/>
      <c r="K45" s="395"/>
      <c r="L45" s="410"/>
      <c r="M45" s="374">
        <v>74</v>
      </c>
      <c r="N45" s="379">
        <v>102</v>
      </c>
      <c r="O45" s="376">
        <v>95957.7</v>
      </c>
      <c r="P45" s="380">
        <v>132933.29</v>
      </c>
      <c r="Q45" s="398">
        <v>1.3853321828263914</v>
      </c>
    </row>
    <row r="46" spans="1:17" s="266" customFormat="1" ht="19.149999999999999" customHeight="1" x14ac:dyDescent="0.25">
      <c r="A46" s="275"/>
      <c r="B46" s="806" t="s">
        <v>182</v>
      </c>
      <c r="C46" s="300" t="s">
        <v>7</v>
      </c>
      <c r="D46" s="748">
        <v>43</v>
      </c>
      <c r="E46" s="747">
        <v>61</v>
      </c>
      <c r="F46" s="748">
        <v>36471.65</v>
      </c>
      <c r="G46" s="747">
        <v>87718.99</v>
      </c>
      <c r="H46" s="415"/>
      <c r="I46" s="416"/>
      <c r="J46" s="391"/>
      <c r="K46" s="395"/>
      <c r="L46" s="410"/>
      <c r="M46" s="374">
        <v>43</v>
      </c>
      <c r="N46" s="379">
        <v>61</v>
      </c>
      <c r="O46" s="376">
        <v>36471.65</v>
      </c>
      <c r="P46" s="380">
        <v>87718.99</v>
      </c>
      <c r="Q46" s="398">
        <v>2.405128092641819</v>
      </c>
    </row>
    <row r="47" spans="1:17" s="266" customFormat="1" ht="19.149999999999999" customHeight="1" x14ac:dyDescent="0.25">
      <c r="A47" s="275"/>
      <c r="B47" s="807" t="s">
        <v>183</v>
      </c>
      <c r="C47" s="300" t="s">
        <v>9</v>
      </c>
      <c r="D47" s="748">
        <v>239</v>
      </c>
      <c r="E47" s="747">
        <v>330</v>
      </c>
      <c r="F47" s="748">
        <v>696408.71</v>
      </c>
      <c r="G47" s="747">
        <v>858558.07</v>
      </c>
      <c r="H47" s="415"/>
      <c r="I47" s="416"/>
      <c r="J47" s="391"/>
      <c r="K47" s="395"/>
      <c r="L47" s="410"/>
      <c r="M47" s="374">
        <v>239</v>
      </c>
      <c r="N47" s="379">
        <v>330</v>
      </c>
      <c r="O47" s="376">
        <v>696408.71</v>
      </c>
      <c r="P47" s="380">
        <v>858558.07</v>
      </c>
      <c r="Q47" s="398">
        <v>1.232836490514313</v>
      </c>
    </row>
    <row r="48" spans="1:17" s="266" customFormat="1" ht="19.149999999999999" customHeight="1" x14ac:dyDescent="0.25">
      <c r="A48" s="275"/>
      <c r="B48" s="807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335</v>
      </c>
    </row>
    <row r="49" spans="1:17" s="266" customFormat="1" ht="19.149999999999999" customHeight="1" x14ac:dyDescent="0.25">
      <c r="A49" s="275"/>
      <c r="B49" s="806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335</v>
      </c>
    </row>
    <row r="50" spans="1:17" s="266" customFormat="1" ht="19.149999999999999" customHeight="1" x14ac:dyDescent="0.25">
      <c r="A50" s="275"/>
      <c r="B50" s="807" t="s">
        <v>186</v>
      </c>
      <c r="C50" s="300" t="s">
        <v>15</v>
      </c>
      <c r="D50" s="748">
        <v>0</v>
      </c>
      <c r="E50" s="747">
        <v>0</v>
      </c>
      <c r="F50" s="748">
        <v>0</v>
      </c>
      <c r="G50" s="747">
        <v>0</v>
      </c>
      <c r="H50" s="415"/>
      <c r="I50" s="416"/>
      <c r="J50" s="391"/>
      <c r="K50" s="395"/>
      <c r="L50" s="410"/>
      <c r="M50" s="374">
        <v>0</v>
      </c>
      <c r="N50" s="379">
        <v>0</v>
      </c>
      <c r="O50" s="376">
        <v>0</v>
      </c>
      <c r="P50" s="380">
        <v>0</v>
      </c>
      <c r="Q50" s="398" t="s">
        <v>335</v>
      </c>
    </row>
    <row r="51" spans="1:17" s="266" customFormat="1" ht="19.149999999999999" customHeight="1" x14ac:dyDescent="0.25">
      <c r="A51" s="275"/>
      <c r="B51" s="807" t="s">
        <v>187</v>
      </c>
      <c r="C51" s="300" t="s">
        <v>17</v>
      </c>
      <c r="D51" s="748">
        <v>0</v>
      </c>
      <c r="E51" s="747">
        <v>0</v>
      </c>
      <c r="F51" s="748">
        <v>0</v>
      </c>
      <c r="G51" s="747">
        <v>0</v>
      </c>
      <c r="H51" s="415"/>
      <c r="I51" s="416"/>
      <c r="J51" s="391"/>
      <c r="K51" s="395"/>
      <c r="L51" s="410"/>
      <c r="M51" s="374">
        <v>0</v>
      </c>
      <c r="N51" s="379">
        <v>0</v>
      </c>
      <c r="O51" s="376">
        <v>0</v>
      </c>
      <c r="P51" s="380">
        <v>0</v>
      </c>
      <c r="Q51" s="398" t="s">
        <v>335</v>
      </c>
    </row>
    <row r="52" spans="1:17" s="266" customFormat="1" ht="19.149999999999999" customHeight="1" x14ac:dyDescent="0.25">
      <c r="A52" s="275"/>
      <c r="B52" s="806" t="s">
        <v>188</v>
      </c>
      <c r="C52" s="300" t="s">
        <v>19</v>
      </c>
      <c r="D52" s="748">
        <v>27</v>
      </c>
      <c r="E52" s="747">
        <v>40</v>
      </c>
      <c r="F52" s="748">
        <v>71035</v>
      </c>
      <c r="G52" s="747">
        <v>41195.520000000004</v>
      </c>
      <c r="H52" s="415"/>
      <c r="I52" s="416"/>
      <c r="J52" s="391"/>
      <c r="K52" s="395"/>
      <c r="L52" s="410"/>
      <c r="M52" s="374">
        <v>27</v>
      </c>
      <c r="N52" s="379">
        <v>40</v>
      </c>
      <c r="O52" s="376">
        <v>71035</v>
      </c>
      <c r="P52" s="380">
        <v>41195.520000000004</v>
      </c>
      <c r="Q52" s="398">
        <v>0.57993270922784546</v>
      </c>
    </row>
    <row r="53" spans="1:17" s="266" customFormat="1" ht="19.149999999999999" customHeight="1" x14ac:dyDescent="0.25">
      <c r="A53" s="275"/>
      <c r="B53" s="807" t="s">
        <v>189</v>
      </c>
      <c r="C53" s="300" t="s">
        <v>21</v>
      </c>
      <c r="D53" s="748">
        <v>32</v>
      </c>
      <c r="E53" s="747">
        <v>69</v>
      </c>
      <c r="F53" s="748">
        <v>6697510.9400000004</v>
      </c>
      <c r="G53" s="747">
        <v>5916814.8400000008</v>
      </c>
      <c r="H53" s="415"/>
      <c r="I53" s="416"/>
      <c r="J53" s="391"/>
      <c r="K53" s="395"/>
      <c r="L53" s="410"/>
      <c r="M53" s="374">
        <v>32</v>
      </c>
      <c r="N53" s="379">
        <v>69</v>
      </c>
      <c r="O53" s="376">
        <v>6697510.9400000004</v>
      </c>
      <c r="P53" s="380">
        <v>5916814.8400000008</v>
      </c>
      <c r="Q53" s="398">
        <v>0.88343488991747743</v>
      </c>
    </row>
    <row r="54" spans="1:17" s="266" customFormat="1" ht="19.149999999999999" customHeight="1" x14ac:dyDescent="0.25">
      <c r="A54" s="275"/>
      <c r="B54" s="807" t="s">
        <v>199</v>
      </c>
      <c r="C54" s="300" t="s">
        <v>23</v>
      </c>
      <c r="D54" s="748">
        <v>1184</v>
      </c>
      <c r="E54" s="747">
        <v>1416</v>
      </c>
      <c r="F54" s="748">
        <v>3373685.0700000003</v>
      </c>
      <c r="G54" s="747">
        <v>4388458.01</v>
      </c>
      <c r="H54" s="415"/>
      <c r="I54" s="416"/>
      <c r="J54" s="391"/>
      <c r="K54" s="395"/>
      <c r="L54" s="410"/>
      <c r="M54" s="374">
        <v>1184</v>
      </c>
      <c r="N54" s="379">
        <v>1416</v>
      </c>
      <c r="O54" s="376">
        <v>3373685.0700000003</v>
      </c>
      <c r="P54" s="380">
        <v>4388458.01</v>
      </c>
      <c r="Q54" s="398">
        <v>1.3007906544163588</v>
      </c>
    </row>
    <row r="55" spans="1:17" s="266" customFormat="1" ht="19.149999999999999" customHeight="1" x14ac:dyDescent="0.25">
      <c r="A55" s="275"/>
      <c r="B55" s="806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335</v>
      </c>
    </row>
    <row r="56" spans="1:17" s="266" customFormat="1" ht="19.149999999999999" customHeight="1" x14ac:dyDescent="0.25">
      <c r="A56" s="275"/>
      <c r="B56" s="807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335</v>
      </c>
    </row>
    <row r="57" spans="1:17" s="266" customFormat="1" ht="19.149999999999999" customHeight="1" x14ac:dyDescent="0.25">
      <c r="A57" s="275"/>
      <c r="B57" s="807" t="s">
        <v>202</v>
      </c>
      <c r="C57" s="300" t="s">
        <v>115</v>
      </c>
      <c r="D57" s="748">
        <v>10</v>
      </c>
      <c r="E57" s="747">
        <v>13</v>
      </c>
      <c r="F57" s="748">
        <v>12957.3</v>
      </c>
      <c r="G57" s="747">
        <v>651494.32000000007</v>
      </c>
      <c r="H57" s="415"/>
      <c r="I57" s="416"/>
      <c r="J57" s="391"/>
      <c r="K57" s="395"/>
      <c r="L57" s="410"/>
      <c r="M57" s="374">
        <v>10</v>
      </c>
      <c r="N57" s="379">
        <v>13</v>
      </c>
      <c r="O57" s="376">
        <v>12957.3</v>
      </c>
      <c r="P57" s="380">
        <v>651494.32000000007</v>
      </c>
      <c r="Q57" s="398">
        <v>50.28009847730624</v>
      </c>
    </row>
    <row r="58" spans="1:17" s="266" customFormat="1" ht="19.149999999999999" customHeight="1" x14ac:dyDescent="0.25">
      <c r="A58" s="275"/>
      <c r="B58" s="806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335</v>
      </c>
    </row>
    <row r="59" spans="1:17" s="266" customFormat="1" ht="19.149999999999999" customHeight="1" x14ac:dyDescent="0.25">
      <c r="A59" s="275"/>
      <c r="B59" s="806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335</v>
      </c>
    </row>
    <row r="60" spans="1:17" s="266" customFormat="1" ht="19.149999999999999" customHeight="1" x14ac:dyDescent="0.25">
      <c r="A60" s="275"/>
      <c r="B60" s="807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335</v>
      </c>
    </row>
    <row r="61" spans="1:17" s="266" customFormat="1" ht="19.149999999999999" customHeight="1" x14ac:dyDescent="0.25">
      <c r="A61" s="275"/>
      <c r="B61" s="807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335</v>
      </c>
    </row>
    <row r="62" spans="1:17" s="266" customFormat="1" ht="19.149999999999999" customHeight="1" x14ac:dyDescent="0.25">
      <c r="A62" s="275"/>
      <c r="B62" s="806" t="s">
        <v>207</v>
      </c>
      <c r="C62" s="326" t="s">
        <v>39</v>
      </c>
      <c r="D62" s="748">
        <v>1</v>
      </c>
      <c r="E62" s="747">
        <v>0</v>
      </c>
      <c r="F62" s="748">
        <v>250</v>
      </c>
      <c r="G62" s="747">
        <v>0</v>
      </c>
      <c r="H62" s="415"/>
      <c r="I62" s="416"/>
      <c r="J62" s="391"/>
      <c r="K62" s="395"/>
      <c r="L62" s="410"/>
      <c r="M62" s="374">
        <v>1</v>
      </c>
      <c r="N62" s="379">
        <v>0</v>
      </c>
      <c r="O62" s="376">
        <v>250</v>
      </c>
      <c r="P62" s="380">
        <v>0</v>
      </c>
      <c r="Q62" s="398">
        <v>0</v>
      </c>
    </row>
    <row r="63" spans="1:17" s="266" customFormat="1" ht="19.149999999999999" customHeight="1" x14ac:dyDescent="0.25">
      <c r="A63" s="275"/>
      <c r="B63" s="1068" t="s">
        <v>256</v>
      </c>
      <c r="C63" s="1068"/>
      <c r="D63" s="384">
        <v>1610</v>
      </c>
      <c r="E63" s="385">
        <v>2031</v>
      </c>
      <c r="F63" s="377">
        <v>10984276.370000001</v>
      </c>
      <c r="G63" s="408">
        <v>12077173.040000001</v>
      </c>
      <c r="H63" s="417"/>
      <c r="I63" s="418"/>
      <c r="J63" s="419"/>
      <c r="K63" s="420"/>
      <c r="L63" s="395"/>
      <c r="M63" s="384">
        <v>1610</v>
      </c>
      <c r="N63" s="388">
        <v>2031</v>
      </c>
      <c r="O63" s="377">
        <v>10984276.370000001</v>
      </c>
      <c r="P63" s="389">
        <v>12077173.040000001</v>
      </c>
      <c r="Q63" s="683">
        <v>1.0994964650548027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8" t="s">
        <v>103</v>
      </c>
      <c r="C65" s="328" t="s">
        <v>41</v>
      </c>
      <c r="D65" s="748">
        <v>0</v>
      </c>
      <c r="E65" s="747">
        <v>3</v>
      </c>
      <c r="F65" s="748">
        <v>0</v>
      </c>
      <c r="G65" s="747">
        <v>990.58</v>
      </c>
      <c r="H65" s="423"/>
      <c r="I65" s="424"/>
      <c r="J65" s="421"/>
      <c r="K65" s="422"/>
      <c r="L65" s="391"/>
      <c r="M65" s="374">
        <v>0</v>
      </c>
      <c r="N65" s="379">
        <v>3</v>
      </c>
      <c r="O65" s="376">
        <v>0</v>
      </c>
      <c r="P65" s="380">
        <v>990.58</v>
      </c>
      <c r="Q65" s="398" t="s">
        <v>335</v>
      </c>
    </row>
    <row r="66" spans="1:17" s="266" customFormat="1" ht="19.149999999999999" customHeight="1" x14ac:dyDescent="0.25">
      <c r="A66" s="275"/>
      <c r="B66" s="808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335</v>
      </c>
    </row>
    <row r="67" spans="1:17" s="266" customFormat="1" ht="19.149999999999999" customHeight="1" x14ac:dyDescent="0.25">
      <c r="A67" s="275"/>
      <c r="B67" s="808" t="s">
        <v>102</v>
      </c>
      <c r="C67" s="329" t="s">
        <v>83</v>
      </c>
      <c r="D67" s="748">
        <v>1</v>
      </c>
      <c r="E67" s="747">
        <v>8</v>
      </c>
      <c r="F67" s="748">
        <v>1200</v>
      </c>
      <c r="G67" s="747">
        <v>2440.9899999999998</v>
      </c>
      <c r="H67" s="415"/>
      <c r="I67" s="416"/>
      <c r="J67" s="391"/>
      <c r="K67" s="395"/>
      <c r="L67" s="391"/>
      <c r="M67" s="374">
        <v>1</v>
      </c>
      <c r="N67" s="379">
        <v>8</v>
      </c>
      <c r="O67" s="376">
        <v>1200</v>
      </c>
      <c r="P67" s="380">
        <v>2440.9899999999998</v>
      </c>
      <c r="Q67" s="398">
        <v>2.0341583333333331</v>
      </c>
    </row>
    <row r="68" spans="1:17" s="266" customFormat="1" ht="19.149999999999999" customHeight="1" x14ac:dyDescent="0.25">
      <c r="A68" s="275"/>
      <c r="B68" s="808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335</v>
      </c>
    </row>
    <row r="69" spans="1:17" s="266" customFormat="1" ht="19.149999999999999" customHeight="1" x14ac:dyDescent="0.25">
      <c r="A69" s="275"/>
      <c r="B69" s="1068" t="s">
        <v>257</v>
      </c>
      <c r="C69" s="1068"/>
      <c r="D69" s="374">
        <v>1</v>
      </c>
      <c r="E69" s="393">
        <v>11</v>
      </c>
      <c r="F69" s="377">
        <v>1200</v>
      </c>
      <c r="G69" s="386">
        <v>3431.5699999999997</v>
      </c>
      <c r="H69" s="425"/>
      <c r="I69" s="426"/>
      <c r="J69" s="419"/>
      <c r="K69" s="420"/>
      <c r="L69" s="391"/>
      <c r="M69" s="374">
        <v>1</v>
      </c>
      <c r="N69" s="394">
        <v>11</v>
      </c>
      <c r="O69" s="377">
        <v>1200</v>
      </c>
      <c r="P69" s="389">
        <v>3431.5699999999997</v>
      </c>
      <c r="Q69" s="683">
        <v>2.8596416666666666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896" t="s">
        <v>198</v>
      </c>
      <c r="C71" s="896"/>
      <c r="D71" s="384">
        <v>1611</v>
      </c>
      <c r="E71" s="385">
        <v>2042</v>
      </c>
      <c r="F71" s="377">
        <v>10985476.370000001</v>
      </c>
      <c r="G71" s="386">
        <v>12080604.610000001</v>
      </c>
      <c r="H71" s="427"/>
      <c r="I71" s="428"/>
      <c r="J71" s="429"/>
      <c r="K71" s="430"/>
      <c r="L71" s="395"/>
      <c r="M71" s="670">
        <v>1611</v>
      </c>
      <c r="N71" s="388">
        <v>2042</v>
      </c>
      <c r="O71" s="650">
        <v>10985476.370000001</v>
      </c>
      <c r="P71" s="389">
        <v>12080604.610000001</v>
      </c>
      <c r="Q71" s="683">
        <v>1.0996887347544311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64" t="s">
        <v>284</v>
      </c>
      <c r="C73" s="1064"/>
      <c r="D73" s="1064"/>
      <c r="E73" s="1064"/>
      <c r="F73" s="1064"/>
      <c r="G73" s="1064"/>
      <c r="H73" s="1064"/>
      <c r="I73" s="1064"/>
      <c r="J73" s="1064"/>
      <c r="K73" s="1064"/>
      <c r="L73" s="1064"/>
      <c r="M73" s="1064"/>
      <c r="N73" s="1064"/>
      <c r="O73" s="1064"/>
      <c r="P73" s="1064"/>
      <c r="Q73" s="1064"/>
    </row>
    <row r="74" spans="1:17" s="266" customFormat="1" ht="19.149999999999999" customHeight="1" x14ac:dyDescent="0.25">
      <c r="A74" s="275"/>
      <c r="B74" s="1069" t="s">
        <v>194</v>
      </c>
      <c r="C74" s="881" t="s">
        <v>191</v>
      </c>
      <c r="D74" s="884" t="s">
        <v>81</v>
      </c>
      <c r="E74" s="885"/>
      <c r="F74" s="885"/>
      <c r="G74" s="885"/>
      <c r="H74" s="884" t="s">
        <v>52</v>
      </c>
      <c r="I74" s="885"/>
      <c r="J74" s="885"/>
      <c r="K74" s="889"/>
      <c r="L74" s="303"/>
      <c r="M74" s="886" t="s">
        <v>208</v>
      </c>
      <c r="N74" s="887"/>
      <c r="O74" s="887"/>
      <c r="P74" s="887"/>
      <c r="Q74" s="888"/>
    </row>
    <row r="75" spans="1:17" s="266" customFormat="1" ht="19.149999999999999" customHeight="1" x14ac:dyDescent="0.25">
      <c r="A75" s="275"/>
      <c r="B75" s="1070"/>
      <c r="C75" s="882"/>
      <c r="D75" s="927" t="s">
        <v>197</v>
      </c>
      <c r="E75" s="928"/>
      <c r="F75" s="899" t="s">
        <v>3</v>
      </c>
      <c r="G75" s="900"/>
      <c r="H75" s="927" t="s">
        <v>197</v>
      </c>
      <c r="I75" s="928"/>
      <c r="J75" s="1072" t="s">
        <v>3</v>
      </c>
      <c r="K75" s="1073"/>
      <c r="L75" s="396"/>
      <c r="M75" s="927" t="s">
        <v>209</v>
      </c>
      <c r="N75" s="928"/>
      <c r="O75" s="1072" t="s">
        <v>283</v>
      </c>
      <c r="P75" s="1073"/>
      <c r="Q75" s="891" t="s">
        <v>332</v>
      </c>
    </row>
    <row r="76" spans="1:17" s="266" customFormat="1" ht="19.149999999999999" customHeight="1" x14ac:dyDescent="0.25">
      <c r="A76" s="275"/>
      <c r="B76" s="1071"/>
      <c r="C76" s="883"/>
      <c r="D76" s="717" t="s">
        <v>333</v>
      </c>
      <c r="E76" s="717" t="s">
        <v>334</v>
      </c>
      <c r="F76" s="354" t="s">
        <v>333</v>
      </c>
      <c r="G76" s="354" t="s">
        <v>334</v>
      </c>
      <c r="H76" s="372" t="s">
        <v>333</v>
      </c>
      <c r="I76" s="372" t="s">
        <v>334</v>
      </c>
      <c r="J76" s="354" t="s">
        <v>333</v>
      </c>
      <c r="K76" s="354" t="s">
        <v>334</v>
      </c>
      <c r="L76" s="511"/>
      <c r="M76" s="717" t="s">
        <v>333</v>
      </c>
      <c r="N76" s="771" t="s">
        <v>334</v>
      </c>
      <c r="O76" s="354" t="s">
        <v>333</v>
      </c>
      <c r="P76" s="373" t="s">
        <v>334</v>
      </c>
      <c r="Q76" s="892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0" t="s">
        <v>181</v>
      </c>
      <c r="C78" s="508" t="s">
        <v>5</v>
      </c>
      <c r="D78" s="374">
        <v>4728</v>
      </c>
      <c r="E78" s="375">
        <v>4787</v>
      </c>
      <c r="F78" s="376">
        <v>7001887.2731883023</v>
      </c>
      <c r="G78" s="377">
        <v>7409669.3408212569</v>
      </c>
      <c r="H78" s="374">
        <v>371</v>
      </c>
      <c r="I78" s="375">
        <v>463</v>
      </c>
      <c r="J78" s="376">
        <v>282763.29579372238</v>
      </c>
      <c r="K78" s="377">
        <v>407240.03483542521</v>
      </c>
      <c r="L78" s="378"/>
      <c r="M78" s="374">
        <v>5099</v>
      </c>
      <c r="N78" s="379">
        <v>5250</v>
      </c>
      <c r="O78" s="376">
        <v>7284650.5689820247</v>
      </c>
      <c r="P78" s="380">
        <v>7816909.3756566821</v>
      </c>
      <c r="Q78" s="398">
        <v>1.0730657979589318</v>
      </c>
    </row>
    <row r="79" spans="1:17" s="266" customFormat="1" ht="19.149999999999999" customHeight="1" x14ac:dyDescent="0.25">
      <c r="A79" s="275"/>
      <c r="B79" s="810" t="s">
        <v>182</v>
      </c>
      <c r="C79" s="507" t="s">
        <v>7</v>
      </c>
      <c r="D79" s="374">
        <v>1865</v>
      </c>
      <c r="E79" s="375">
        <v>2296</v>
      </c>
      <c r="F79" s="376">
        <v>835335.14261889807</v>
      </c>
      <c r="G79" s="377">
        <v>688996.34008267161</v>
      </c>
      <c r="H79" s="374">
        <v>50</v>
      </c>
      <c r="I79" s="375">
        <v>76</v>
      </c>
      <c r="J79" s="376">
        <v>20084.874547892858</v>
      </c>
      <c r="K79" s="377">
        <v>28294.64000986758</v>
      </c>
      <c r="L79" s="378"/>
      <c r="M79" s="374">
        <v>1915</v>
      </c>
      <c r="N79" s="379">
        <v>2372</v>
      </c>
      <c r="O79" s="376">
        <v>855420.0171667909</v>
      </c>
      <c r="P79" s="380">
        <v>717290.98009253922</v>
      </c>
      <c r="Q79" s="398">
        <v>0.83852489501970695</v>
      </c>
    </row>
    <row r="80" spans="1:17" s="266" customFormat="1" ht="19.149999999999999" customHeight="1" x14ac:dyDescent="0.25">
      <c r="A80" s="275"/>
      <c r="B80" s="811" t="s">
        <v>183</v>
      </c>
      <c r="C80" s="507" t="s">
        <v>9</v>
      </c>
      <c r="D80" s="374">
        <v>7404</v>
      </c>
      <c r="E80" s="375">
        <v>7126</v>
      </c>
      <c r="F80" s="376">
        <v>14336523.280620027</v>
      </c>
      <c r="G80" s="377">
        <v>14047915.895344099</v>
      </c>
      <c r="H80" s="374">
        <v>668</v>
      </c>
      <c r="I80" s="375">
        <v>731</v>
      </c>
      <c r="J80" s="376">
        <v>1357675.3378633671</v>
      </c>
      <c r="K80" s="377">
        <v>1294830.4996667318</v>
      </c>
      <c r="L80" s="378"/>
      <c r="M80" s="374">
        <v>8072</v>
      </c>
      <c r="N80" s="379">
        <v>7857</v>
      </c>
      <c r="O80" s="376">
        <v>15694198.618483394</v>
      </c>
      <c r="P80" s="380">
        <v>15342746.395010831</v>
      </c>
      <c r="Q80" s="398">
        <v>0.97760623323202689</v>
      </c>
    </row>
    <row r="81" spans="1:17" s="266" customFormat="1" ht="19.149999999999999" customHeight="1" x14ac:dyDescent="0.25">
      <c r="A81" s="275"/>
      <c r="B81" s="811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335</v>
      </c>
    </row>
    <row r="82" spans="1:17" s="266" customFormat="1" ht="19.149999999999999" customHeight="1" x14ac:dyDescent="0.25">
      <c r="A82" s="275"/>
      <c r="B82" s="810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335</v>
      </c>
    </row>
    <row r="83" spans="1:17" s="266" customFormat="1" ht="19.149999999999999" customHeight="1" x14ac:dyDescent="0.25">
      <c r="A83" s="275"/>
      <c r="B83" s="811" t="s">
        <v>186</v>
      </c>
      <c r="C83" s="507" t="s">
        <v>15</v>
      </c>
      <c r="D83" s="374">
        <v>2</v>
      </c>
      <c r="E83" s="375">
        <v>1</v>
      </c>
      <c r="F83" s="376">
        <v>5100</v>
      </c>
      <c r="G83" s="377">
        <v>100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2</v>
      </c>
      <c r="N83" s="379">
        <v>1</v>
      </c>
      <c r="O83" s="376">
        <v>5100</v>
      </c>
      <c r="P83" s="380">
        <v>100</v>
      </c>
      <c r="Q83" s="398">
        <v>1.9607843137254902E-2</v>
      </c>
    </row>
    <row r="84" spans="1:17" s="266" customFormat="1" ht="19.149999999999999" customHeight="1" x14ac:dyDescent="0.25">
      <c r="A84" s="275"/>
      <c r="B84" s="811" t="s">
        <v>187</v>
      </c>
      <c r="C84" s="507" t="s">
        <v>17</v>
      </c>
      <c r="D84" s="374">
        <v>31</v>
      </c>
      <c r="E84" s="375">
        <v>61</v>
      </c>
      <c r="F84" s="376">
        <v>69244.929999999993</v>
      </c>
      <c r="G84" s="377">
        <v>119375.18000000001</v>
      </c>
      <c r="H84" s="374">
        <v>7</v>
      </c>
      <c r="I84" s="375">
        <v>2</v>
      </c>
      <c r="J84" s="376">
        <v>1630.86</v>
      </c>
      <c r="K84" s="377">
        <v>5784.0000235963844</v>
      </c>
      <c r="L84" s="378"/>
      <c r="M84" s="374">
        <v>38</v>
      </c>
      <c r="N84" s="379">
        <v>63</v>
      </c>
      <c r="O84" s="376">
        <v>70875.789999999994</v>
      </c>
      <c r="P84" s="380">
        <v>125159.18002359639</v>
      </c>
      <c r="Q84" s="398">
        <v>1.7658946732529739</v>
      </c>
    </row>
    <row r="85" spans="1:17" s="266" customFormat="1" ht="19.149999999999999" customHeight="1" x14ac:dyDescent="0.25">
      <c r="A85" s="275"/>
      <c r="B85" s="810" t="s">
        <v>188</v>
      </c>
      <c r="C85" s="507" t="s">
        <v>19</v>
      </c>
      <c r="D85" s="374">
        <v>596</v>
      </c>
      <c r="E85" s="375">
        <v>603</v>
      </c>
      <c r="F85" s="376">
        <v>6154610.2439129334</v>
      </c>
      <c r="G85" s="377">
        <v>8654900.5755007844</v>
      </c>
      <c r="H85" s="374">
        <v>46</v>
      </c>
      <c r="I85" s="375">
        <v>49</v>
      </c>
      <c r="J85" s="376">
        <v>138510.85</v>
      </c>
      <c r="K85" s="377">
        <v>61975.949822394556</v>
      </c>
      <c r="L85" s="378"/>
      <c r="M85" s="374">
        <v>642</v>
      </c>
      <c r="N85" s="379">
        <v>652</v>
      </c>
      <c r="O85" s="376">
        <v>6293121.093912933</v>
      </c>
      <c r="P85" s="380">
        <v>8716876.5253231786</v>
      </c>
      <c r="Q85" s="398">
        <v>1.3851436187609103</v>
      </c>
    </row>
    <row r="86" spans="1:17" s="266" customFormat="1" ht="19.149999999999999" customHeight="1" x14ac:dyDescent="0.25">
      <c r="A86" s="275"/>
      <c r="B86" s="811" t="s">
        <v>189</v>
      </c>
      <c r="C86" s="507" t="s">
        <v>21</v>
      </c>
      <c r="D86" s="374">
        <v>1474</v>
      </c>
      <c r="E86" s="375">
        <v>1214</v>
      </c>
      <c r="F86" s="376">
        <v>10751414.953838037</v>
      </c>
      <c r="G86" s="377">
        <v>8993446.3830756005</v>
      </c>
      <c r="H86" s="374">
        <v>58</v>
      </c>
      <c r="I86" s="375">
        <v>43</v>
      </c>
      <c r="J86" s="376">
        <v>88661.110000000015</v>
      </c>
      <c r="K86" s="377">
        <v>118298.91008655333</v>
      </c>
      <c r="L86" s="378"/>
      <c r="M86" s="374">
        <v>1532</v>
      </c>
      <c r="N86" s="379">
        <v>1257</v>
      </c>
      <c r="O86" s="376">
        <v>10840076.063838037</v>
      </c>
      <c r="P86" s="380">
        <v>9111745.293162154</v>
      </c>
      <c r="Q86" s="398">
        <v>0.84056101078095669</v>
      </c>
    </row>
    <row r="87" spans="1:17" s="266" customFormat="1" ht="19.149999999999999" customHeight="1" x14ac:dyDescent="0.25">
      <c r="A87" s="275"/>
      <c r="B87" s="811" t="s">
        <v>199</v>
      </c>
      <c r="C87" s="507" t="s">
        <v>23</v>
      </c>
      <c r="D87" s="374">
        <v>16440</v>
      </c>
      <c r="E87" s="375">
        <v>16541</v>
      </c>
      <c r="F87" s="376">
        <v>68192924.177117079</v>
      </c>
      <c r="G87" s="377">
        <v>69790184.245819926</v>
      </c>
      <c r="H87" s="374">
        <v>820</v>
      </c>
      <c r="I87" s="375">
        <v>990</v>
      </c>
      <c r="J87" s="376">
        <v>2337035.0990087138</v>
      </c>
      <c r="K87" s="377">
        <v>3019568.1712752944</v>
      </c>
      <c r="L87" s="378"/>
      <c r="M87" s="374">
        <v>17260</v>
      </c>
      <c r="N87" s="379">
        <v>17531</v>
      </c>
      <c r="O87" s="376">
        <v>70529959.276125789</v>
      </c>
      <c r="P87" s="380">
        <v>72809752.417095214</v>
      </c>
      <c r="Q87" s="398">
        <v>1.0323237552434137</v>
      </c>
    </row>
    <row r="88" spans="1:17" s="266" customFormat="1" ht="19.149999999999999" customHeight="1" x14ac:dyDescent="0.25">
      <c r="A88" s="275"/>
      <c r="B88" s="810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335</v>
      </c>
    </row>
    <row r="89" spans="1:17" s="266" customFormat="1" ht="19.149999999999999" customHeight="1" x14ac:dyDescent="0.25">
      <c r="A89" s="275"/>
      <c r="B89" s="811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335</v>
      </c>
    </row>
    <row r="90" spans="1:17" s="266" customFormat="1" ht="19.149999999999999" customHeight="1" x14ac:dyDescent="0.25">
      <c r="A90" s="275"/>
      <c r="B90" s="811" t="s">
        <v>202</v>
      </c>
      <c r="C90" s="507" t="s">
        <v>115</v>
      </c>
      <c r="D90" s="374">
        <v>433</v>
      </c>
      <c r="E90" s="375">
        <v>319</v>
      </c>
      <c r="F90" s="376">
        <v>2223200.8306162092</v>
      </c>
      <c r="G90" s="377">
        <v>2175009.3050480857</v>
      </c>
      <c r="H90" s="374">
        <v>6</v>
      </c>
      <c r="I90" s="375">
        <v>5</v>
      </c>
      <c r="J90" s="376">
        <v>36740.195572673387</v>
      </c>
      <c r="K90" s="377">
        <v>37451.999951839432</v>
      </c>
      <c r="L90" s="378"/>
      <c r="M90" s="374">
        <v>439</v>
      </c>
      <c r="N90" s="379">
        <v>324</v>
      </c>
      <c r="O90" s="376">
        <v>2259941.0261888825</v>
      </c>
      <c r="P90" s="380">
        <v>2212461.3049999252</v>
      </c>
      <c r="Q90" s="398">
        <v>0.97899072558144307</v>
      </c>
    </row>
    <row r="91" spans="1:17" s="266" customFormat="1" ht="19.149999999999999" customHeight="1" x14ac:dyDescent="0.25">
      <c r="A91" s="275"/>
      <c r="B91" s="810" t="s">
        <v>203</v>
      </c>
      <c r="C91" s="326" t="s">
        <v>31</v>
      </c>
      <c r="D91" s="374">
        <v>200</v>
      </c>
      <c r="E91" s="375">
        <v>235</v>
      </c>
      <c r="F91" s="381">
        <v>1164363.32</v>
      </c>
      <c r="G91" s="382">
        <v>1178671.9494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200</v>
      </c>
      <c r="N91" s="379">
        <v>235</v>
      </c>
      <c r="O91" s="376">
        <v>1164363.32</v>
      </c>
      <c r="P91" s="380">
        <v>1178671.9494</v>
      </c>
      <c r="Q91" s="398">
        <v>1.0122888012308735</v>
      </c>
    </row>
    <row r="92" spans="1:17" s="266" customFormat="1" ht="19.149999999999999" customHeight="1" x14ac:dyDescent="0.25">
      <c r="A92" s="275"/>
      <c r="B92" s="810" t="s">
        <v>204</v>
      </c>
      <c r="C92" s="326" t="s">
        <v>116</v>
      </c>
      <c r="D92" s="374">
        <v>7</v>
      </c>
      <c r="E92" s="375">
        <v>11</v>
      </c>
      <c r="F92" s="381">
        <v>68773.100000000006</v>
      </c>
      <c r="G92" s="382">
        <v>86352.790800000002</v>
      </c>
      <c r="H92" s="374">
        <v>4</v>
      </c>
      <c r="I92" s="375">
        <v>3</v>
      </c>
      <c r="J92" s="383">
        <v>6608</v>
      </c>
      <c r="K92" s="377">
        <v>5480</v>
      </c>
      <c r="L92" s="378"/>
      <c r="M92" s="374">
        <v>11</v>
      </c>
      <c r="N92" s="379">
        <v>14</v>
      </c>
      <c r="O92" s="376">
        <v>75381.100000000006</v>
      </c>
      <c r="P92" s="380">
        <v>91832.790800000002</v>
      </c>
      <c r="Q92" s="398">
        <v>1.2182468921254797</v>
      </c>
    </row>
    <row r="93" spans="1:17" s="266" customFormat="1" ht="19.149999999999999" customHeight="1" x14ac:dyDescent="0.25">
      <c r="A93" s="275"/>
      <c r="B93" s="811" t="s">
        <v>205</v>
      </c>
      <c r="C93" s="326" t="s">
        <v>196</v>
      </c>
      <c r="D93" s="374">
        <v>47</v>
      </c>
      <c r="E93" s="375">
        <v>27</v>
      </c>
      <c r="F93" s="381">
        <v>116177.19</v>
      </c>
      <c r="G93" s="382">
        <v>17285.419999999998</v>
      </c>
      <c r="H93" s="374">
        <v>0</v>
      </c>
      <c r="I93" s="375">
        <v>0</v>
      </c>
      <c r="J93" s="383">
        <v>0</v>
      </c>
      <c r="K93" s="377">
        <v>0</v>
      </c>
      <c r="L93" s="378"/>
      <c r="M93" s="374">
        <v>47</v>
      </c>
      <c r="N93" s="379">
        <v>27</v>
      </c>
      <c r="O93" s="376">
        <v>116177.19</v>
      </c>
      <c r="P93" s="380">
        <v>17285.419999999998</v>
      </c>
      <c r="Q93" s="398">
        <v>0.14878497233407004</v>
      </c>
    </row>
    <row r="94" spans="1:17" s="266" customFormat="1" ht="19.149999999999999" customHeight="1" x14ac:dyDescent="0.25">
      <c r="A94" s="275"/>
      <c r="B94" s="811" t="s">
        <v>206</v>
      </c>
      <c r="C94" s="326" t="s">
        <v>37</v>
      </c>
      <c r="D94" s="374">
        <v>1</v>
      </c>
      <c r="E94" s="375">
        <v>0</v>
      </c>
      <c r="F94" s="381">
        <v>500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0</v>
      </c>
      <c r="O94" s="376">
        <v>500</v>
      </c>
      <c r="P94" s="380">
        <v>0</v>
      </c>
      <c r="Q94" s="398">
        <v>0</v>
      </c>
    </row>
    <row r="95" spans="1:17" s="266" customFormat="1" ht="19.149999999999999" customHeight="1" x14ac:dyDescent="0.25">
      <c r="A95" s="275"/>
      <c r="B95" s="810" t="s">
        <v>207</v>
      </c>
      <c r="C95" s="326" t="s">
        <v>39</v>
      </c>
      <c r="D95" s="374">
        <v>1</v>
      </c>
      <c r="E95" s="375">
        <v>1</v>
      </c>
      <c r="F95" s="381">
        <v>250</v>
      </c>
      <c r="G95" s="382">
        <v>1773.4</v>
      </c>
      <c r="H95" s="374">
        <v>0</v>
      </c>
      <c r="I95" s="375">
        <v>0</v>
      </c>
      <c r="J95" s="383">
        <v>0</v>
      </c>
      <c r="K95" s="377">
        <v>0</v>
      </c>
      <c r="L95" s="378"/>
      <c r="M95" s="374">
        <v>1</v>
      </c>
      <c r="N95" s="379">
        <v>1</v>
      </c>
      <c r="O95" s="376">
        <v>250</v>
      </c>
      <c r="P95" s="380">
        <v>1773.4</v>
      </c>
      <c r="Q95" s="398">
        <v>7.0936000000000003</v>
      </c>
    </row>
    <row r="96" spans="1:17" s="266" customFormat="1" ht="19.149999999999999" customHeight="1" x14ac:dyDescent="0.25">
      <c r="A96" s="275"/>
      <c r="B96" s="1068" t="s">
        <v>256</v>
      </c>
      <c r="C96" s="1068"/>
      <c r="D96" s="384">
        <v>33229</v>
      </c>
      <c r="E96" s="385">
        <v>33222</v>
      </c>
      <c r="F96" s="377">
        <v>110920304.44191146</v>
      </c>
      <c r="G96" s="651">
        <v>113163680.82589242</v>
      </c>
      <c r="H96" s="384">
        <v>2030</v>
      </c>
      <c r="I96" s="385">
        <v>2362</v>
      </c>
      <c r="J96" s="377">
        <v>4269709.6227863701</v>
      </c>
      <c r="K96" s="651">
        <v>4978924.2056717025</v>
      </c>
      <c r="L96" s="387"/>
      <c r="M96" s="384">
        <v>35259</v>
      </c>
      <c r="N96" s="388">
        <v>35584</v>
      </c>
      <c r="O96" s="377">
        <v>115190014.06469783</v>
      </c>
      <c r="P96" s="389">
        <v>118142605.03156412</v>
      </c>
      <c r="Q96" s="683">
        <v>1.0256323518218162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9" t="s">
        <v>103</v>
      </c>
      <c r="C98" s="328" t="s">
        <v>41</v>
      </c>
      <c r="D98" s="374">
        <v>1456</v>
      </c>
      <c r="E98" s="375">
        <v>1535</v>
      </c>
      <c r="F98" s="383">
        <v>7857701.5492400015</v>
      </c>
      <c r="G98" s="377">
        <v>9530406.0289499983</v>
      </c>
      <c r="H98" s="374">
        <v>95</v>
      </c>
      <c r="I98" s="375">
        <v>108</v>
      </c>
      <c r="J98" s="383">
        <v>669740.02521999995</v>
      </c>
      <c r="K98" s="383">
        <v>506827.32295000006</v>
      </c>
      <c r="L98" s="391"/>
      <c r="M98" s="374">
        <v>1551</v>
      </c>
      <c r="N98" s="379">
        <v>1643</v>
      </c>
      <c r="O98" s="376">
        <v>8527441.5744600017</v>
      </c>
      <c r="P98" s="380">
        <v>10037233.351899998</v>
      </c>
      <c r="Q98" s="398">
        <v>1.1770509670757379</v>
      </c>
    </row>
    <row r="99" spans="1:17" s="266" customFormat="1" ht="19.149999999999999" customHeight="1" x14ac:dyDescent="0.25">
      <c r="A99" s="275"/>
      <c r="B99" s="809" t="s">
        <v>101</v>
      </c>
      <c r="C99" s="328" t="s">
        <v>42</v>
      </c>
      <c r="D99" s="374">
        <v>27</v>
      </c>
      <c r="E99" s="375">
        <v>49</v>
      </c>
      <c r="F99" s="383">
        <v>35854.870000000003</v>
      </c>
      <c r="G99" s="377">
        <v>17887.580000000002</v>
      </c>
      <c r="H99" s="374">
        <v>2</v>
      </c>
      <c r="I99" s="375">
        <v>3</v>
      </c>
      <c r="J99" s="383">
        <v>2182.3200000000002</v>
      </c>
      <c r="K99" s="383">
        <v>3047.67</v>
      </c>
      <c r="L99" s="391"/>
      <c r="M99" s="374">
        <v>29</v>
      </c>
      <c r="N99" s="379">
        <v>52</v>
      </c>
      <c r="O99" s="376">
        <v>38037.19</v>
      </c>
      <c r="P99" s="380">
        <v>20935.25</v>
      </c>
      <c r="Q99" s="398">
        <v>0.55038897457987823</v>
      </c>
    </row>
    <row r="100" spans="1:17" s="266" customFormat="1" ht="19.149999999999999" customHeight="1" x14ac:dyDescent="0.25">
      <c r="A100" s="275"/>
      <c r="B100" s="809" t="s">
        <v>102</v>
      </c>
      <c r="C100" s="329" t="s">
        <v>83</v>
      </c>
      <c r="D100" s="374">
        <v>855</v>
      </c>
      <c r="E100" s="375">
        <v>771</v>
      </c>
      <c r="F100" s="383">
        <v>1127877.747067722</v>
      </c>
      <c r="G100" s="377">
        <v>976756.57480000029</v>
      </c>
      <c r="H100" s="374">
        <v>154</v>
      </c>
      <c r="I100" s="375">
        <v>168</v>
      </c>
      <c r="J100" s="383">
        <v>227118.2052299999</v>
      </c>
      <c r="K100" s="383">
        <v>214906.51885000005</v>
      </c>
      <c r="L100" s="391"/>
      <c r="M100" s="374">
        <v>1009</v>
      </c>
      <c r="N100" s="379">
        <v>939</v>
      </c>
      <c r="O100" s="376">
        <v>1354995.952297722</v>
      </c>
      <c r="P100" s="380">
        <v>1191663.0936500004</v>
      </c>
      <c r="Q100" s="398">
        <v>0.87945878482459572</v>
      </c>
    </row>
    <row r="101" spans="1:17" s="266" customFormat="1" ht="19.149999999999999" customHeight="1" x14ac:dyDescent="0.25">
      <c r="A101" s="275"/>
      <c r="B101" s="809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335</v>
      </c>
    </row>
    <row r="102" spans="1:17" s="266" customFormat="1" ht="19.149999999999999" customHeight="1" x14ac:dyDescent="0.25">
      <c r="A102" s="275"/>
      <c r="B102" s="1068" t="s">
        <v>257</v>
      </c>
      <c r="C102" s="1068"/>
      <c r="D102" s="374">
        <v>2338</v>
      </c>
      <c r="E102" s="393">
        <v>2355</v>
      </c>
      <c r="F102" s="377">
        <v>9021434.1663077231</v>
      </c>
      <c r="G102" s="651">
        <v>10525050.183749998</v>
      </c>
      <c r="H102" s="374">
        <v>251</v>
      </c>
      <c r="I102" s="393">
        <v>279</v>
      </c>
      <c r="J102" s="377">
        <v>899040.55044999975</v>
      </c>
      <c r="K102" s="651">
        <v>724781.51180000009</v>
      </c>
      <c r="L102" s="391"/>
      <c r="M102" s="374">
        <v>2589</v>
      </c>
      <c r="N102" s="394">
        <v>2634</v>
      </c>
      <c r="O102" s="377">
        <v>9920474.7167577222</v>
      </c>
      <c r="P102" s="389">
        <v>11249831.695549998</v>
      </c>
      <c r="Q102" s="683">
        <v>1.1340013473898298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896" t="s">
        <v>198</v>
      </c>
      <c r="C104" s="896"/>
      <c r="D104" s="384">
        <v>35567</v>
      </c>
      <c r="E104" s="385">
        <v>35577</v>
      </c>
      <c r="F104" s="377">
        <v>119941738.60821918</v>
      </c>
      <c r="G104" s="651">
        <v>123688731.00964242</v>
      </c>
      <c r="H104" s="384">
        <v>2281</v>
      </c>
      <c r="I104" s="385">
        <v>2641</v>
      </c>
      <c r="J104" s="377">
        <v>5168750.1732363701</v>
      </c>
      <c r="K104" s="651">
        <v>5703705.717471703</v>
      </c>
      <c r="L104" s="395"/>
      <c r="M104" s="670">
        <v>37848</v>
      </c>
      <c r="N104" s="388">
        <v>38218</v>
      </c>
      <c r="O104" s="650">
        <v>125110488.78145555</v>
      </c>
      <c r="P104" s="389">
        <v>129392436.72711411</v>
      </c>
      <c r="Q104" s="683">
        <v>1.0342253314439394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f>SUM(F121+#REF!+J121+#REF!)</f>
        <v>#REF!</v>
      </c>
      <c r="P121" s="296" t="e">
        <f>SUM(G121+#REF!+K121+#REF!)</f>
        <v>#REF!</v>
      </c>
      <c r="Q121" s="295" t="e">
        <f>SUM(P121)/O121</f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 t="e">
        <f>SUM(P124)/O124</f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1:Q126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7 Q44 Q105:Q119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6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8: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69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1: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0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3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2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4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8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74" t="s">
        <v>286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</row>
    <row r="5" spans="1:21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77" t="s">
        <v>285</v>
      </c>
      <c r="C7" s="1077"/>
      <c r="D7" s="1077"/>
      <c r="E7" s="105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75" t="s">
        <v>180</v>
      </c>
      <c r="S7" s="1075"/>
    </row>
    <row r="8" spans="1:21" s="269" customFormat="1" ht="18.600000000000001" customHeight="1" x14ac:dyDescent="0.25">
      <c r="A8" s="877"/>
      <c r="B8" s="1069" t="s">
        <v>84</v>
      </c>
      <c r="C8" s="881" t="s">
        <v>211</v>
      </c>
      <c r="D8" s="884" t="s">
        <v>81</v>
      </c>
      <c r="E8" s="885"/>
      <c r="F8" s="885"/>
      <c r="G8" s="885"/>
      <c r="H8" s="302"/>
      <c r="I8" s="884" t="s">
        <v>52</v>
      </c>
      <c r="J8" s="885"/>
      <c r="K8" s="885"/>
      <c r="L8" s="885"/>
      <c r="M8" s="889"/>
      <c r="N8" s="303"/>
      <c r="O8" s="886" t="s">
        <v>208</v>
      </c>
      <c r="P8" s="887"/>
      <c r="Q8" s="887"/>
      <c r="R8" s="887"/>
      <c r="S8" s="888"/>
    </row>
    <row r="9" spans="1:21" s="269" customFormat="1" ht="18" customHeight="1" x14ac:dyDescent="0.25">
      <c r="A9" s="877"/>
      <c r="B9" s="1070"/>
      <c r="C9" s="882"/>
      <c r="D9" s="927" t="s">
        <v>197</v>
      </c>
      <c r="E9" s="928"/>
      <c r="F9" s="899" t="s">
        <v>3</v>
      </c>
      <c r="G9" s="900"/>
      <c r="H9" s="1078" t="s">
        <v>332</v>
      </c>
      <c r="I9" s="899" t="s">
        <v>197</v>
      </c>
      <c r="J9" s="900"/>
      <c r="K9" s="1072" t="s">
        <v>3</v>
      </c>
      <c r="L9" s="1073"/>
      <c r="M9" s="1078" t="s">
        <v>332</v>
      </c>
      <c r="N9" s="396"/>
      <c r="O9" s="927" t="s">
        <v>209</v>
      </c>
      <c r="P9" s="928"/>
      <c r="Q9" s="1072" t="s">
        <v>283</v>
      </c>
      <c r="R9" s="1073"/>
      <c r="S9" s="891" t="s">
        <v>332</v>
      </c>
    </row>
    <row r="10" spans="1:21" s="269" customFormat="1" ht="16.149999999999999" customHeight="1" x14ac:dyDescent="0.25">
      <c r="A10" s="290"/>
      <c r="B10" s="1071"/>
      <c r="C10" s="883"/>
      <c r="D10" s="768" t="s">
        <v>333</v>
      </c>
      <c r="E10" s="768" t="s">
        <v>334</v>
      </c>
      <c r="F10" s="354" t="s">
        <v>333</v>
      </c>
      <c r="G10" s="354" t="s">
        <v>334</v>
      </c>
      <c r="H10" s="1079"/>
      <c r="I10" s="372" t="s">
        <v>333</v>
      </c>
      <c r="J10" s="372" t="s">
        <v>334</v>
      </c>
      <c r="K10" s="354" t="s">
        <v>333</v>
      </c>
      <c r="L10" s="354" t="s">
        <v>334</v>
      </c>
      <c r="M10" s="1079"/>
      <c r="N10" s="355"/>
      <c r="O10" s="772" t="s">
        <v>333</v>
      </c>
      <c r="P10" s="773" t="s">
        <v>334</v>
      </c>
      <c r="Q10" s="354" t="s">
        <v>333</v>
      </c>
      <c r="R10" s="373" t="s">
        <v>334</v>
      </c>
      <c r="S10" s="892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867</v>
      </c>
      <c r="E12" s="375">
        <v>915</v>
      </c>
      <c r="F12" s="758">
        <v>3269505.1799999992</v>
      </c>
      <c r="G12" s="375">
        <v>3032940.75</v>
      </c>
      <c r="H12" s="684">
        <v>0.92764518880499236</v>
      </c>
      <c r="I12" s="758">
        <v>77</v>
      </c>
      <c r="J12" s="375">
        <v>118</v>
      </c>
      <c r="K12" s="758">
        <v>80051.33</v>
      </c>
      <c r="L12" s="375">
        <v>219479.66999999998</v>
      </c>
      <c r="M12" s="684">
        <v>2.7417367081846109</v>
      </c>
      <c r="N12" s="378"/>
      <c r="O12" s="374">
        <v>944</v>
      </c>
      <c r="P12" s="379">
        <v>1033</v>
      </c>
      <c r="Q12" s="376">
        <v>3349556.5099999993</v>
      </c>
      <c r="R12" s="380">
        <v>3252420.42</v>
      </c>
      <c r="S12" s="398">
        <v>0.97100031311309343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5939</v>
      </c>
      <c r="E13" s="375">
        <v>5288</v>
      </c>
      <c r="F13" s="758">
        <v>10592751</v>
      </c>
      <c r="G13" s="375">
        <v>10209816.3848</v>
      </c>
      <c r="H13" s="684">
        <v>0.96384937064979626</v>
      </c>
      <c r="I13" s="758">
        <v>218</v>
      </c>
      <c r="J13" s="375">
        <v>241</v>
      </c>
      <c r="K13" s="758">
        <v>318675</v>
      </c>
      <c r="L13" s="375">
        <v>331429</v>
      </c>
      <c r="M13" s="684">
        <v>1.0400219659527732</v>
      </c>
      <c r="N13" s="378"/>
      <c r="O13" s="374">
        <v>6157</v>
      </c>
      <c r="P13" s="379">
        <v>5529</v>
      </c>
      <c r="Q13" s="376">
        <v>10911426</v>
      </c>
      <c r="R13" s="380">
        <v>10541245.3848</v>
      </c>
      <c r="S13" s="398">
        <v>0.9660740387919966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1219</v>
      </c>
      <c r="E14" s="375">
        <v>1226</v>
      </c>
      <c r="F14" s="758">
        <v>4342511.24</v>
      </c>
      <c r="G14" s="375">
        <v>4766897.84</v>
      </c>
      <c r="H14" s="684">
        <v>1.0977283826212962</v>
      </c>
      <c r="I14" s="758">
        <v>34</v>
      </c>
      <c r="J14" s="375">
        <v>40</v>
      </c>
      <c r="K14" s="758">
        <v>161135.25</v>
      </c>
      <c r="L14" s="375">
        <v>168922.94999999998</v>
      </c>
      <c r="M14" s="684">
        <v>1.0483302070775946</v>
      </c>
      <c r="N14" s="378"/>
      <c r="O14" s="374">
        <v>1253</v>
      </c>
      <c r="P14" s="379">
        <v>1266</v>
      </c>
      <c r="Q14" s="376">
        <v>4503646.49</v>
      </c>
      <c r="R14" s="380">
        <v>4935820.79</v>
      </c>
      <c r="S14" s="398">
        <v>1.09596097317132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0</v>
      </c>
      <c r="E15" s="375">
        <v>159</v>
      </c>
      <c r="F15" s="758">
        <v>0</v>
      </c>
      <c r="G15" s="375">
        <v>379207</v>
      </c>
      <c r="H15" s="684" t="s">
        <v>335</v>
      </c>
      <c r="I15" s="758">
        <v>0</v>
      </c>
      <c r="J15" s="375">
        <v>0</v>
      </c>
      <c r="K15" s="758">
        <v>0</v>
      </c>
      <c r="L15" s="375">
        <v>0</v>
      </c>
      <c r="M15" s="684" t="s">
        <v>335</v>
      </c>
      <c r="N15" s="378"/>
      <c r="O15" s="374">
        <v>0</v>
      </c>
      <c r="P15" s="379">
        <v>159</v>
      </c>
      <c r="Q15" s="376">
        <v>0</v>
      </c>
      <c r="R15" s="380">
        <v>379207</v>
      </c>
      <c r="S15" s="398" t="s">
        <v>335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1990</v>
      </c>
      <c r="E16" s="375">
        <v>2221</v>
      </c>
      <c r="F16" s="758">
        <v>10568130.130000001</v>
      </c>
      <c r="G16" s="375">
        <v>11394210.33</v>
      </c>
      <c r="H16" s="684">
        <v>1.0781671109116064</v>
      </c>
      <c r="I16" s="758">
        <v>48</v>
      </c>
      <c r="J16" s="375">
        <v>90</v>
      </c>
      <c r="K16" s="758">
        <v>70127.250000000015</v>
      </c>
      <c r="L16" s="375">
        <v>176411.68</v>
      </c>
      <c r="M16" s="684">
        <v>2.5155938668634512</v>
      </c>
      <c r="N16" s="378"/>
      <c r="O16" s="374">
        <v>2038</v>
      </c>
      <c r="P16" s="379">
        <v>2311</v>
      </c>
      <c r="Q16" s="376">
        <v>10638257.380000001</v>
      </c>
      <c r="R16" s="380">
        <v>11570622.01</v>
      </c>
      <c r="S16" s="398">
        <v>1.087642608812309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5283</v>
      </c>
      <c r="E17" s="375">
        <v>5747</v>
      </c>
      <c r="F17" s="758">
        <v>11105327.589999994</v>
      </c>
      <c r="G17" s="375">
        <v>12132238.478699999</v>
      </c>
      <c r="H17" s="684">
        <v>1.0924701122391658</v>
      </c>
      <c r="I17" s="758">
        <v>621</v>
      </c>
      <c r="J17" s="375">
        <v>686</v>
      </c>
      <c r="K17" s="758">
        <v>1222791</v>
      </c>
      <c r="L17" s="375">
        <v>1289603</v>
      </c>
      <c r="M17" s="684">
        <v>1.0546389366621116</v>
      </c>
      <c r="N17" s="378"/>
      <c r="O17" s="374">
        <v>5904</v>
      </c>
      <c r="P17" s="379">
        <v>6433</v>
      </c>
      <c r="Q17" s="376">
        <v>12328118.589999994</v>
      </c>
      <c r="R17" s="380">
        <v>13421841.478699999</v>
      </c>
      <c r="S17" s="398">
        <v>1.0887177455923553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1287</v>
      </c>
      <c r="E18" s="375">
        <v>1617</v>
      </c>
      <c r="F18" s="758">
        <v>5280139.1800000053</v>
      </c>
      <c r="G18" s="375">
        <v>6561313.4100000001</v>
      </c>
      <c r="H18" s="684">
        <v>1.2426402385097723</v>
      </c>
      <c r="I18" s="758">
        <v>0</v>
      </c>
      <c r="J18" s="375">
        <v>0</v>
      </c>
      <c r="K18" s="758">
        <v>0</v>
      </c>
      <c r="L18" s="375">
        <v>0</v>
      </c>
      <c r="M18" s="684" t="s">
        <v>335</v>
      </c>
      <c r="N18" s="378"/>
      <c r="O18" s="374">
        <v>1287</v>
      </c>
      <c r="P18" s="379">
        <v>1617</v>
      </c>
      <c r="Q18" s="376">
        <v>5280139.1800000053</v>
      </c>
      <c r="R18" s="380">
        <v>6561313.4100000001</v>
      </c>
      <c r="S18" s="398">
        <v>1.2426402385097723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68</v>
      </c>
      <c r="E19" s="375">
        <v>83</v>
      </c>
      <c r="F19" s="758">
        <v>132642.03999999998</v>
      </c>
      <c r="G19" s="375">
        <v>131610.23000000001</v>
      </c>
      <c r="H19" s="684">
        <v>0.99222109370453015</v>
      </c>
      <c r="I19" s="758">
        <v>47</v>
      </c>
      <c r="J19" s="375">
        <v>31</v>
      </c>
      <c r="K19" s="758">
        <v>23966.149999999998</v>
      </c>
      <c r="L19" s="375">
        <v>31527.140000000003</v>
      </c>
      <c r="M19" s="684">
        <v>1.3154862170185868</v>
      </c>
      <c r="N19" s="378"/>
      <c r="O19" s="374">
        <v>115</v>
      </c>
      <c r="P19" s="379">
        <v>114</v>
      </c>
      <c r="Q19" s="376">
        <v>156608.18999999997</v>
      </c>
      <c r="R19" s="380">
        <v>163137.37000000002</v>
      </c>
      <c r="S19" s="398">
        <v>1.0416911784754044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7287</v>
      </c>
      <c r="E20" s="375">
        <v>6109</v>
      </c>
      <c r="F20" s="758">
        <v>26280397.210000001</v>
      </c>
      <c r="G20" s="375">
        <v>23649574.109999999</v>
      </c>
      <c r="H20" s="684">
        <v>0.89989408915787084</v>
      </c>
      <c r="I20" s="758">
        <v>351</v>
      </c>
      <c r="J20" s="375">
        <v>473</v>
      </c>
      <c r="K20" s="758">
        <v>1190638.93</v>
      </c>
      <c r="L20" s="375">
        <v>1450809.4300000002</v>
      </c>
      <c r="M20" s="684">
        <v>1.2185133489629809</v>
      </c>
      <c r="N20" s="378"/>
      <c r="O20" s="374">
        <v>7638</v>
      </c>
      <c r="P20" s="379">
        <v>6582</v>
      </c>
      <c r="Q20" s="376">
        <v>27471036.140000001</v>
      </c>
      <c r="R20" s="380">
        <v>25100383.539999999</v>
      </c>
      <c r="S20" s="398">
        <v>0.913703560800601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2227</v>
      </c>
      <c r="E21" s="375">
        <v>2258</v>
      </c>
      <c r="F21" s="758">
        <v>6961026.1499999994</v>
      </c>
      <c r="G21" s="375">
        <v>6686336.5</v>
      </c>
      <c r="H21" s="684">
        <v>0.96053891422315663</v>
      </c>
      <c r="I21" s="758">
        <v>0</v>
      </c>
      <c r="J21" s="375">
        <v>0</v>
      </c>
      <c r="K21" s="758">
        <v>0</v>
      </c>
      <c r="L21" s="375">
        <v>0</v>
      </c>
      <c r="M21" s="684" t="s">
        <v>335</v>
      </c>
      <c r="N21" s="378"/>
      <c r="O21" s="374">
        <v>2227</v>
      </c>
      <c r="P21" s="379">
        <v>2258</v>
      </c>
      <c r="Q21" s="376">
        <v>6961026.1499999994</v>
      </c>
      <c r="R21" s="380">
        <v>6686336.5</v>
      </c>
      <c r="S21" s="398">
        <v>0.96053891422315663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1950</v>
      </c>
      <c r="E22" s="375">
        <v>2211</v>
      </c>
      <c r="F22" s="758">
        <v>11950113.371911485</v>
      </c>
      <c r="G22" s="375">
        <v>12278001.422392424</v>
      </c>
      <c r="H22" s="684">
        <v>1.0274380702740138</v>
      </c>
      <c r="I22" s="758">
        <v>369</v>
      </c>
      <c r="J22" s="375">
        <v>379</v>
      </c>
      <c r="K22" s="758">
        <v>753952.9027863692</v>
      </c>
      <c r="L22" s="375">
        <v>714998.50567170326</v>
      </c>
      <c r="M22" s="684">
        <v>0.94833311607302928</v>
      </c>
      <c r="N22" s="378"/>
      <c r="O22" s="374">
        <v>2319</v>
      </c>
      <c r="P22" s="379">
        <v>2590</v>
      </c>
      <c r="Q22" s="376">
        <v>12704066.274697853</v>
      </c>
      <c r="R22" s="380">
        <v>12992999.928064127</v>
      </c>
      <c r="S22" s="398">
        <v>1.0227433994060413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2181</v>
      </c>
      <c r="E23" s="375">
        <v>2109</v>
      </c>
      <c r="F23" s="758">
        <v>7043477.9900000002</v>
      </c>
      <c r="G23" s="375">
        <v>7274296.0800000001</v>
      </c>
      <c r="H23" s="684">
        <v>1.0327704708281484</v>
      </c>
      <c r="I23" s="758">
        <v>44</v>
      </c>
      <c r="J23" s="375">
        <v>29</v>
      </c>
      <c r="K23" s="758">
        <v>83019.17</v>
      </c>
      <c r="L23" s="375">
        <v>87492.239999999991</v>
      </c>
      <c r="M23" s="684">
        <v>1.0538799653140352</v>
      </c>
      <c r="N23" s="378"/>
      <c r="O23" s="374">
        <v>2225</v>
      </c>
      <c r="P23" s="379">
        <v>2138</v>
      </c>
      <c r="Q23" s="376">
        <v>7126497.1600000001</v>
      </c>
      <c r="R23" s="380">
        <v>7361788.3200000003</v>
      </c>
      <c r="S23" s="398">
        <v>1.0330163830444858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1321</v>
      </c>
      <c r="E24" s="375">
        <v>1248</v>
      </c>
      <c r="F24" s="758">
        <v>2410006.9899999998</v>
      </c>
      <c r="G24" s="375">
        <v>2590065.25</v>
      </c>
      <c r="H24" s="684">
        <v>1.0747127542563684</v>
      </c>
      <c r="I24" s="758">
        <v>221</v>
      </c>
      <c r="J24" s="375">
        <v>275</v>
      </c>
      <c r="K24" s="758">
        <v>365352.64</v>
      </c>
      <c r="L24" s="375">
        <v>508250.59</v>
      </c>
      <c r="M24" s="684">
        <v>1.3911233541380732</v>
      </c>
      <c r="N24" s="378"/>
      <c r="O24" s="374">
        <v>1542</v>
      </c>
      <c r="P24" s="379">
        <v>1523</v>
      </c>
      <c r="Q24" s="376">
        <v>2775359.63</v>
      </c>
      <c r="R24" s="380">
        <v>3098315.84</v>
      </c>
      <c r="S24" s="398">
        <v>1.1163655356621296</v>
      </c>
    </row>
    <row r="25" spans="1:30" s="266" customFormat="1" ht="19.149999999999999" customHeight="1" x14ac:dyDescent="0.25">
      <c r="A25" s="275"/>
      <c r="B25" s="1076" t="s">
        <v>213</v>
      </c>
      <c r="C25" s="1076"/>
      <c r="D25" s="384">
        <v>31619</v>
      </c>
      <c r="E25" s="385">
        <v>31191</v>
      </c>
      <c r="F25" s="377">
        <v>99936028.071911484</v>
      </c>
      <c r="G25" s="386">
        <v>101086507.78589241</v>
      </c>
      <c r="H25" s="685">
        <v>1.0115121616916081</v>
      </c>
      <c r="I25" s="384">
        <v>2030</v>
      </c>
      <c r="J25" s="385">
        <v>2362</v>
      </c>
      <c r="K25" s="377">
        <v>4269709.6227863692</v>
      </c>
      <c r="L25" s="386">
        <v>4978924.2056717034</v>
      </c>
      <c r="M25" s="685">
        <v>1.1661037038913451</v>
      </c>
      <c r="N25" s="387"/>
      <c r="O25" s="384">
        <v>33649</v>
      </c>
      <c r="P25" s="388">
        <v>33553</v>
      </c>
      <c r="Q25" s="377">
        <v>104205737.69469786</v>
      </c>
      <c r="R25" s="389">
        <v>106065431.99156412</v>
      </c>
      <c r="S25" s="683">
        <v>1.0178463713995749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179</v>
      </c>
      <c r="E27" s="375">
        <v>149</v>
      </c>
      <c r="F27" s="758">
        <v>603764.28</v>
      </c>
      <c r="G27" s="375">
        <v>421790.71</v>
      </c>
      <c r="H27" s="684">
        <v>0.69860162976186668</v>
      </c>
      <c r="I27" s="758">
        <v>0</v>
      </c>
      <c r="J27" s="375">
        <v>0</v>
      </c>
      <c r="K27" s="758">
        <v>0</v>
      </c>
      <c r="L27" s="375">
        <v>0</v>
      </c>
      <c r="M27" s="684" t="s">
        <v>335</v>
      </c>
      <c r="N27" s="391"/>
      <c r="O27" s="374">
        <v>179</v>
      </c>
      <c r="P27" s="379">
        <v>149</v>
      </c>
      <c r="Q27" s="376">
        <v>603764.28</v>
      </c>
      <c r="R27" s="380">
        <v>421790.71</v>
      </c>
      <c r="S27" s="398">
        <v>0.69860162976186668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147</v>
      </c>
      <c r="E28" s="375">
        <v>227</v>
      </c>
      <c r="F28" s="758">
        <v>854077.94000000006</v>
      </c>
      <c r="G28" s="375">
        <v>2484522.9099999997</v>
      </c>
      <c r="H28" s="684">
        <v>2.9090119222608646</v>
      </c>
      <c r="I28" s="758">
        <v>0</v>
      </c>
      <c r="J28" s="375">
        <v>4</v>
      </c>
      <c r="K28" s="758">
        <v>0</v>
      </c>
      <c r="L28" s="375">
        <v>14377.19</v>
      </c>
      <c r="M28" s="684" t="s">
        <v>335</v>
      </c>
      <c r="N28" s="391"/>
      <c r="O28" s="374">
        <v>147</v>
      </c>
      <c r="P28" s="379">
        <v>231</v>
      </c>
      <c r="Q28" s="376">
        <v>854077.94000000006</v>
      </c>
      <c r="R28" s="380">
        <v>2498900.0999999996</v>
      </c>
      <c r="S28" s="398">
        <v>2.9258455030462436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762</v>
      </c>
      <c r="E29" s="375">
        <v>691</v>
      </c>
      <c r="F29" s="758">
        <v>2860882.5300000026</v>
      </c>
      <c r="G29" s="375">
        <v>3005774.8900000006</v>
      </c>
      <c r="H29" s="684">
        <v>1.0506460361376662</v>
      </c>
      <c r="I29" s="758">
        <v>0</v>
      </c>
      <c r="J29" s="375">
        <v>0</v>
      </c>
      <c r="K29" s="758">
        <v>0</v>
      </c>
      <c r="L29" s="375">
        <v>0</v>
      </c>
      <c r="M29" s="684" t="s">
        <v>335</v>
      </c>
      <c r="N29" s="391"/>
      <c r="O29" s="374">
        <v>762</v>
      </c>
      <c r="P29" s="379">
        <v>691</v>
      </c>
      <c r="Q29" s="376">
        <v>2860882.5300000026</v>
      </c>
      <c r="R29" s="380">
        <v>3005774.8900000006</v>
      </c>
      <c r="S29" s="398">
        <v>1.0506460361376662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322</v>
      </c>
      <c r="E30" s="375">
        <v>271</v>
      </c>
      <c r="F30" s="758">
        <v>1457142.6000000006</v>
      </c>
      <c r="G30" s="375">
        <v>1507712.0699999996</v>
      </c>
      <c r="H30" s="684">
        <v>1.0347045443596248</v>
      </c>
      <c r="I30" s="758">
        <v>154</v>
      </c>
      <c r="J30" s="375">
        <v>148</v>
      </c>
      <c r="K30" s="758">
        <v>539300.7899999998</v>
      </c>
      <c r="L30" s="375">
        <v>324155.76</v>
      </c>
      <c r="M30" s="684">
        <v>0.60106672567640806</v>
      </c>
      <c r="N30" s="391"/>
      <c r="O30" s="374">
        <v>476</v>
      </c>
      <c r="P30" s="379">
        <v>419</v>
      </c>
      <c r="Q30" s="376">
        <v>1996443.3900000004</v>
      </c>
      <c r="R30" s="380">
        <v>1831867.8299999996</v>
      </c>
      <c r="S30" s="398">
        <v>0.91756562654150653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138</v>
      </c>
      <c r="E31" s="375">
        <v>157</v>
      </c>
      <c r="F31" s="758">
        <v>566925.46</v>
      </c>
      <c r="G31" s="375">
        <v>570131.27</v>
      </c>
      <c r="H31" s="684">
        <v>1.0056547292831055</v>
      </c>
      <c r="I31" s="758">
        <v>0</v>
      </c>
      <c r="J31" s="375">
        <v>0</v>
      </c>
      <c r="K31" s="758">
        <v>0</v>
      </c>
      <c r="L31" s="375">
        <v>0</v>
      </c>
      <c r="M31" s="684" t="s">
        <v>335</v>
      </c>
      <c r="N31" s="391"/>
      <c r="O31" s="374">
        <v>138</v>
      </c>
      <c r="P31" s="379">
        <v>157</v>
      </c>
      <c r="Q31" s="376">
        <v>566925.46</v>
      </c>
      <c r="R31" s="380">
        <v>570131.27</v>
      </c>
      <c r="S31" s="398">
        <v>1.0056547292831055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349</v>
      </c>
      <c r="E32" s="375">
        <v>499</v>
      </c>
      <c r="F32" s="758">
        <v>456691.95000000007</v>
      </c>
      <c r="G32" s="375">
        <v>670616.79999999981</v>
      </c>
      <c r="H32" s="684">
        <v>1.4684226424398321</v>
      </c>
      <c r="I32" s="758">
        <v>4</v>
      </c>
      <c r="J32" s="375">
        <v>11</v>
      </c>
      <c r="K32" s="758">
        <v>1590.33</v>
      </c>
      <c r="L32" s="375">
        <v>9221.09</v>
      </c>
      <c r="M32" s="684">
        <v>5.7982242679192373</v>
      </c>
      <c r="N32" s="391"/>
      <c r="O32" s="374">
        <v>353</v>
      </c>
      <c r="P32" s="379">
        <v>510</v>
      </c>
      <c r="Q32" s="376">
        <v>458282.28000000009</v>
      </c>
      <c r="R32" s="380">
        <v>679837.88999999978</v>
      </c>
      <c r="S32" s="398">
        <v>1.4834479090049033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440</v>
      </c>
      <c r="E33" s="375">
        <v>350</v>
      </c>
      <c r="F33" s="758">
        <v>2220749.406307721</v>
      </c>
      <c r="G33" s="375">
        <v>1861069.9637500001</v>
      </c>
      <c r="H33" s="684">
        <v>0.83803690702962574</v>
      </c>
      <c r="I33" s="758">
        <v>93</v>
      </c>
      <c r="J33" s="375">
        <v>116</v>
      </c>
      <c r="K33" s="758">
        <v>358149.43044999999</v>
      </c>
      <c r="L33" s="375">
        <v>377027.4718</v>
      </c>
      <c r="M33" s="684">
        <v>1.0527099577578012</v>
      </c>
      <c r="N33" s="391"/>
      <c r="O33" s="374">
        <v>533</v>
      </c>
      <c r="P33" s="379">
        <v>466</v>
      </c>
      <c r="Q33" s="376">
        <v>2578898.8367577209</v>
      </c>
      <c r="R33" s="380">
        <v>2238097.4355500001</v>
      </c>
      <c r="S33" s="398">
        <v>0.86785003104806235</v>
      </c>
    </row>
    <row r="34" spans="1:19" s="266" customFormat="1" ht="19.149999999999999" customHeight="1" x14ac:dyDescent="0.25">
      <c r="A34" s="275"/>
      <c r="B34" s="1076" t="s">
        <v>212</v>
      </c>
      <c r="C34" s="1076"/>
      <c r="D34" s="374">
        <v>2337</v>
      </c>
      <c r="E34" s="393">
        <v>2344</v>
      </c>
      <c r="F34" s="377">
        <v>9020234.166307725</v>
      </c>
      <c r="G34" s="386">
        <v>10521618.61375</v>
      </c>
      <c r="H34" s="685">
        <v>1.1664462828526367</v>
      </c>
      <c r="I34" s="374">
        <v>251</v>
      </c>
      <c r="J34" s="393">
        <v>279</v>
      </c>
      <c r="K34" s="377">
        <v>899040.55044999975</v>
      </c>
      <c r="L34" s="386">
        <v>724781.51179999998</v>
      </c>
      <c r="M34" s="685">
        <v>0.80617221485418278</v>
      </c>
      <c r="N34" s="391"/>
      <c r="O34" s="374">
        <v>2588</v>
      </c>
      <c r="P34" s="394">
        <v>2623</v>
      </c>
      <c r="Q34" s="377">
        <v>9919274.7167577241</v>
      </c>
      <c r="R34" s="389">
        <v>11246400.12555</v>
      </c>
      <c r="S34" s="683">
        <v>1.1337925853137445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80" t="s">
        <v>214</v>
      </c>
      <c r="C36" s="1080"/>
      <c r="D36" s="384">
        <v>33956</v>
      </c>
      <c r="E36" s="385">
        <v>33535</v>
      </c>
      <c r="F36" s="377">
        <v>108956262.2382192</v>
      </c>
      <c r="G36" s="386">
        <v>111608126.39964241</v>
      </c>
      <c r="H36" s="685">
        <v>1.024338795283058</v>
      </c>
      <c r="I36" s="384">
        <v>2281</v>
      </c>
      <c r="J36" s="385">
        <v>2641</v>
      </c>
      <c r="K36" s="377">
        <v>5168750.1732363692</v>
      </c>
      <c r="L36" s="386">
        <v>5703705.7174717039</v>
      </c>
      <c r="M36" s="685">
        <v>1.10349804620183</v>
      </c>
      <c r="N36" s="395"/>
      <c r="O36" s="670">
        <v>36237</v>
      </c>
      <c r="P36" s="388">
        <v>36176</v>
      </c>
      <c r="Q36" s="650">
        <v>114125012.41145559</v>
      </c>
      <c r="R36" s="389">
        <v>117311832.11711413</v>
      </c>
      <c r="S36" s="683">
        <v>1.0279239374289755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874" t="s">
        <v>309</v>
      </c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874"/>
      <c r="S38" s="874"/>
    </row>
    <row r="39" spans="1:19" s="266" customFormat="1" ht="19.149999999999999" customHeight="1" x14ac:dyDescent="0.25">
      <c r="A39" s="275"/>
      <c r="B39" s="1069" t="s">
        <v>84</v>
      </c>
      <c r="C39" s="881" t="s">
        <v>211</v>
      </c>
      <c r="D39" s="884" t="s">
        <v>81</v>
      </c>
      <c r="E39" s="885"/>
      <c r="F39" s="885"/>
      <c r="G39" s="885"/>
      <c r="H39" s="302"/>
      <c r="I39" s="884"/>
      <c r="J39" s="885"/>
      <c r="K39" s="885"/>
      <c r="L39" s="885"/>
      <c r="M39" s="889"/>
      <c r="N39" s="303"/>
      <c r="O39" s="886" t="s">
        <v>210</v>
      </c>
      <c r="P39" s="887"/>
      <c r="Q39" s="887"/>
      <c r="R39" s="887"/>
      <c r="S39" s="888"/>
    </row>
    <row r="40" spans="1:19" s="266" customFormat="1" ht="19.149999999999999" customHeight="1" x14ac:dyDescent="0.25">
      <c r="A40" s="275"/>
      <c r="B40" s="1070"/>
      <c r="C40" s="882"/>
      <c r="D40" s="927" t="s">
        <v>197</v>
      </c>
      <c r="E40" s="928"/>
      <c r="F40" s="899" t="s">
        <v>3</v>
      </c>
      <c r="G40" s="1081"/>
      <c r="H40" s="1078" t="s">
        <v>332</v>
      </c>
      <c r="I40" s="1066"/>
      <c r="J40" s="1074"/>
      <c r="K40" s="1074"/>
      <c r="L40" s="1074"/>
      <c r="M40" s="437"/>
      <c r="N40" s="396"/>
      <c r="O40" s="927" t="s">
        <v>209</v>
      </c>
      <c r="P40" s="928"/>
      <c r="Q40" s="899" t="s">
        <v>283</v>
      </c>
      <c r="R40" s="900"/>
      <c r="S40" s="891" t="s">
        <v>332</v>
      </c>
    </row>
    <row r="41" spans="1:19" s="266" customFormat="1" ht="19.149999999999999" customHeight="1" x14ac:dyDescent="0.25">
      <c r="A41" s="275"/>
      <c r="B41" s="1071"/>
      <c r="C41" s="883"/>
      <c r="D41" s="372" t="s">
        <v>333</v>
      </c>
      <c r="E41" s="372" t="s">
        <v>334</v>
      </c>
      <c r="F41" s="354" t="s">
        <v>333</v>
      </c>
      <c r="G41" s="283" t="s">
        <v>334</v>
      </c>
      <c r="H41" s="1079"/>
      <c r="I41" s="411"/>
      <c r="J41" s="412"/>
      <c r="K41" s="347"/>
      <c r="L41" s="347"/>
      <c r="M41" s="409"/>
      <c r="N41" s="409"/>
      <c r="O41" s="372" t="s">
        <v>333</v>
      </c>
      <c r="P41" s="774" t="s">
        <v>334</v>
      </c>
      <c r="Q41" s="354" t="s">
        <v>333</v>
      </c>
      <c r="R41" s="373" t="s">
        <v>334</v>
      </c>
      <c r="S41" s="892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50</v>
      </c>
      <c r="E43" s="375">
        <v>73</v>
      </c>
      <c r="F43" s="758">
        <v>80286.73000000001</v>
      </c>
      <c r="G43" s="375">
        <v>0</v>
      </c>
      <c r="H43" s="684">
        <v>0</v>
      </c>
      <c r="I43" s="415"/>
      <c r="J43" s="416"/>
      <c r="K43" s="391"/>
      <c r="L43" s="391"/>
      <c r="M43" s="395"/>
      <c r="N43" s="410"/>
      <c r="O43" s="374">
        <v>50</v>
      </c>
      <c r="P43" s="379">
        <v>73</v>
      </c>
      <c r="Q43" s="376">
        <v>80286.73000000001</v>
      </c>
      <c r="R43" s="380">
        <v>0</v>
      </c>
      <c r="S43" s="398">
        <v>0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77</v>
      </c>
      <c r="E44" s="375">
        <v>160</v>
      </c>
      <c r="F44" s="758">
        <v>181716</v>
      </c>
      <c r="G44" s="375">
        <v>511421.83</v>
      </c>
      <c r="H44" s="684">
        <v>2.8144017587884393</v>
      </c>
      <c r="I44" s="415"/>
      <c r="J44" s="416"/>
      <c r="K44" s="391"/>
      <c r="L44" s="391"/>
      <c r="M44" s="395"/>
      <c r="N44" s="410"/>
      <c r="O44" s="374">
        <v>77</v>
      </c>
      <c r="P44" s="379">
        <v>160</v>
      </c>
      <c r="Q44" s="376">
        <v>181716</v>
      </c>
      <c r="R44" s="380">
        <v>511421.83</v>
      </c>
      <c r="S44" s="398">
        <v>2.8144017587884393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389</v>
      </c>
      <c r="E45" s="375">
        <v>397</v>
      </c>
      <c r="F45" s="758">
        <v>960618</v>
      </c>
      <c r="G45" s="375">
        <v>1102362</v>
      </c>
      <c r="H45" s="684">
        <v>1.1475550114613717</v>
      </c>
      <c r="I45" s="415"/>
      <c r="J45" s="416"/>
      <c r="K45" s="391"/>
      <c r="L45" s="391"/>
      <c r="M45" s="395"/>
      <c r="N45" s="410"/>
      <c r="O45" s="374">
        <v>389</v>
      </c>
      <c r="P45" s="379">
        <v>397</v>
      </c>
      <c r="Q45" s="376">
        <v>960618</v>
      </c>
      <c r="R45" s="380">
        <v>1102362</v>
      </c>
      <c r="S45" s="398">
        <v>1.1475550114613717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273</v>
      </c>
      <c r="E46" s="375">
        <v>287</v>
      </c>
      <c r="F46" s="758">
        <v>856915.88</v>
      </c>
      <c r="G46" s="375">
        <v>788787.96</v>
      </c>
      <c r="H46" s="684">
        <v>0.92049637357636549</v>
      </c>
      <c r="I46" s="415"/>
      <c r="J46" s="416"/>
      <c r="K46" s="391"/>
      <c r="L46" s="391"/>
      <c r="M46" s="395"/>
      <c r="N46" s="410"/>
      <c r="O46" s="374">
        <v>273</v>
      </c>
      <c r="P46" s="379">
        <v>287</v>
      </c>
      <c r="Q46" s="376">
        <v>856915.88</v>
      </c>
      <c r="R46" s="380">
        <v>788787.96</v>
      </c>
      <c r="S46" s="398">
        <v>0.92049637357636549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218</v>
      </c>
      <c r="E47" s="375">
        <v>338</v>
      </c>
      <c r="F47" s="758">
        <v>308035.08</v>
      </c>
      <c r="G47" s="375">
        <v>456545.69</v>
      </c>
      <c r="H47" s="684">
        <v>1.4821223933326035</v>
      </c>
      <c r="I47" s="415"/>
      <c r="J47" s="416"/>
      <c r="K47" s="391"/>
      <c r="L47" s="391"/>
      <c r="M47" s="395"/>
      <c r="N47" s="410"/>
      <c r="O47" s="374">
        <v>218</v>
      </c>
      <c r="P47" s="379">
        <v>338</v>
      </c>
      <c r="Q47" s="376">
        <v>308035.08</v>
      </c>
      <c r="R47" s="380">
        <v>456545.69</v>
      </c>
      <c r="S47" s="398">
        <v>1.4821223933326035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76</v>
      </c>
      <c r="E48" s="375">
        <v>79</v>
      </c>
      <c r="F48" s="758">
        <v>105322.31</v>
      </c>
      <c r="G48" s="375">
        <v>163632.51999999999</v>
      </c>
      <c r="H48" s="684">
        <v>1.5536358820842422</v>
      </c>
      <c r="I48" s="415"/>
      <c r="J48" s="416"/>
      <c r="K48" s="391"/>
      <c r="L48" s="391"/>
      <c r="M48" s="395"/>
      <c r="N48" s="410"/>
      <c r="O48" s="374">
        <v>76</v>
      </c>
      <c r="P48" s="379">
        <v>79</v>
      </c>
      <c r="Q48" s="376">
        <v>105322.31</v>
      </c>
      <c r="R48" s="380">
        <v>163632.51999999999</v>
      </c>
      <c r="S48" s="398">
        <v>1.5536358820842422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528</v>
      </c>
      <c r="E49" s="375">
        <v>708</v>
      </c>
      <c r="F49" s="758">
        <v>8492582.370000001</v>
      </c>
      <c r="G49" s="375">
        <v>9057854.6100000013</v>
      </c>
      <c r="H49" s="684">
        <v>1.0665607014889631</v>
      </c>
      <c r="I49" s="415"/>
      <c r="J49" s="416"/>
      <c r="K49" s="391"/>
      <c r="L49" s="391"/>
      <c r="M49" s="395"/>
      <c r="N49" s="410"/>
      <c r="O49" s="374">
        <v>528</v>
      </c>
      <c r="P49" s="379">
        <v>708</v>
      </c>
      <c r="Q49" s="376">
        <v>8492582.370000001</v>
      </c>
      <c r="R49" s="380">
        <v>9057854.6100000013</v>
      </c>
      <c r="S49" s="398">
        <v>1.0665607014889631</v>
      </c>
    </row>
    <row r="50" spans="1:19" s="266" customFormat="1" ht="19.149999999999999" customHeight="1" x14ac:dyDescent="0.25">
      <c r="A50" s="275"/>
      <c r="B50" s="1076" t="s">
        <v>213</v>
      </c>
      <c r="C50" s="1076"/>
      <c r="D50" s="384">
        <v>1611</v>
      </c>
      <c r="E50" s="385">
        <v>2042</v>
      </c>
      <c r="F50" s="377">
        <v>10985476.370000001</v>
      </c>
      <c r="G50" s="408">
        <v>12080604.610000001</v>
      </c>
      <c r="H50" s="685">
        <v>1.0996887347544311</v>
      </c>
      <c r="I50" s="417"/>
      <c r="J50" s="418"/>
      <c r="K50" s="419"/>
      <c r="L50" s="438"/>
      <c r="M50" s="420"/>
      <c r="N50" s="395"/>
      <c r="O50" s="670">
        <v>1611</v>
      </c>
      <c r="P50" s="388">
        <v>2042</v>
      </c>
      <c r="Q50" s="377">
        <v>10985476.370000001</v>
      </c>
      <c r="R50" s="389">
        <v>12080604.610000001</v>
      </c>
      <c r="S50" s="683">
        <v>1.0996887347544311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874" t="s">
        <v>288</v>
      </c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4"/>
      <c r="R52" s="874"/>
      <c r="S52" s="874"/>
    </row>
    <row r="53" spans="1:19" s="266" customFormat="1" ht="19.149999999999999" customHeight="1" x14ac:dyDescent="0.25">
      <c r="A53" s="275"/>
      <c r="B53" s="1082" t="s">
        <v>211</v>
      </c>
      <c r="C53" s="1083"/>
      <c r="D53" s="884" t="s">
        <v>81</v>
      </c>
      <c r="E53" s="885"/>
      <c r="F53" s="885"/>
      <c r="G53" s="885"/>
      <c r="H53" s="302"/>
      <c r="I53" s="884" t="s">
        <v>52</v>
      </c>
      <c r="J53" s="885"/>
      <c r="K53" s="885"/>
      <c r="L53" s="885"/>
      <c r="M53" s="889"/>
      <c r="N53" s="303"/>
      <c r="O53" s="886" t="s">
        <v>208</v>
      </c>
      <c r="P53" s="887"/>
      <c r="Q53" s="887"/>
      <c r="R53" s="887"/>
      <c r="S53" s="888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867</v>
      </c>
      <c r="E54" s="375">
        <v>915</v>
      </c>
      <c r="F54" s="376">
        <v>3269505.1799999992</v>
      </c>
      <c r="G54" s="377">
        <v>3032940.75</v>
      </c>
      <c r="H54" s="684">
        <v>0.92764518880499236</v>
      </c>
      <c r="I54" s="374">
        <v>77</v>
      </c>
      <c r="J54" s="375">
        <v>118</v>
      </c>
      <c r="K54" s="376">
        <v>80051.33</v>
      </c>
      <c r="L54" s="377">
        <v>219479.66999999998</v>
      </c>
      <c r="M54" s="684">
        <v>2.7417367081846109</v>
      </c>
      <c r="N54" s="378"/>
      <c r="O54" s="374">
        <v>944</v>
      </c>
      <c r="P54" s="379">
        <v>1033</v>
      </c>
      <c r="Q54" s="376">
        <v>3349556.5099999993</v>
      </c>
      <c r="R54" s="380">
        <v>3252420.42</v>
      </c>
      <c r="S54" s="398">
        <v>0.97100031311309343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6118</v>
      </c>
      <c r="E55" s="375">
        <v>5437</v>
      </c>
      <c r="F55" s="376">
        <v>11196515.279999999</v>
      </c>
      <c r="G55" s="377">
        <v>10631607.094800001</v>
      </c>
      <c r="H55" s="684">
        <v>0.94954607115938328</v>
      </c>
      <c r="I55" s="374">
        <v>218</v>
      </c>
      <c r="J55" s="375">
        <v>241</v>
      </c>
      <c r="K55" s="376">
        <v>318675</v>
      </c>
      <c r="L55" s="377">
        <v>331429</v>
      </c>
      <c r="M55" s="684">
        <v>1.0400219659527732</v>
      </c>
      <c r="N55" s="378"/>
      <c r="O55" s="374">
        <v>6336</v>
      </c>
      <c r="P55" s="379">
        <v>5678</v>
      </c>
      <c r="Q55" s="376">
        <v>11515190.279999999</v>
      </c>
      <c r="R55" s="380">
        <v>10963036.094800001</v>
      </c>
      <c r="S55" s="398">
        <v>0.95204992954749523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1219</v>
      </c>
      <c r="E56" s="375">
        <v>1226</v>
      </c>
      <c r="F56" s="376">
        <v>4342511.24</v>
      </c>
      <c r="G56" s="377">
        <v>4766897.84</v>
      </c>
      <c r="H56" s="684">
        <v>1.0977283826212962</v>
      </c>
      <c r="I56" s="374">
        <v>34</v>
      </c>
      <c r="J56" s="375">
        <v>40</v>
      </c>
      <c r="K56" s="376">
        <v>161135.25</v>
      </c>
      <c r="L56" s="377">
        <v>168922.94999999998</v>
      </c>
      <c r="M56" s="684">
        <v>1.0483302070775946</v>
      </c>
      <c r="N56" s="378"/>
      <c r="O56" s="374">
        <v>1253</v>
      </c>
      <c r="P56" s="379">
        <v>1266</v>
      </c>
      <c r="Q56" s="376">
        <v>4503646.49</v>
      </c>
      <c r="R56" s="380">
        <v>4935820.79</v>
      </c>
      <c r="S56" s="398">
        <v>1.09596097317132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0</v>
      </c>
      <c r="E57" s="375">
        <v>159</v>
      </c>
      <c r="F57" s="376">
        <v>0</v>
      </c>
      <c r="G57" s="377">
        <v>379207</v>
      </c>
      <c r="H57" s="684" t="s">
        <v>335</v>
      </c>
      <c r="I57" s="374">
        <v>0</v>
      </c>
      <c r="J57" s="375">
        <v>0</v>
      </c>
      <c r="K57" s="376">
        <v>0</v>
      </c>
      <c r="L57" s="377">
        <v>0</v>
      </c>
      <c r="M57" s="684" t="s">
        <v>335</v>
      </c>
      <c r="N57" s="378"/>
      <c r="O57" s="374">
        <v>0</v>
      </c>
      <c r="P57" s="379">
        <v>159</v>
      </c>
      <c r="Q57" s="376">
        <v>0</v>
      </c>
      <c r="R57" s="380">
        <v>379207</v>
      </c>
      <c r="S57" s="398" t="s">
        <v>335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2137</v>
      </c>
      <c r="E58" s="375">
        <v>2448</v>
      </c>
      <c r="F58" s="376">
        <v>11422208.07</v>
      </c>
      <c r="G58" s="377">
        <v>13878733.24</v>
      </c>
      <c r="H58" s="684">
        <v>1.2150656996392817</v>
      </c>
      <c r="I58" s="374">
        <v>48</v>
      </c>
      <c r="J58" s="375">
        <v>94</v>
      </c>
      <c r="K58" s="376">
        <v>70127.250000000015</v>
      </c>
      <c r="L58" s="377">
        <v>190788.87</v>
      </c>
      <c r="M58" s="684">
        <v>2.7206096061088942</v>
      </c>
      <c r="N58" s="378"/>
      <c r="O58" s="374">
        <v>2185</v>
      </c>
      <c r="P58" s="379">
        <v>2542</v>
      </c>
      <c r="Q58" s="376">
        <v>11492335.32</v>
      </c>
      <c r="R58" s="380">
        <v>14069522.109999999</v>
      </c>
      <c r="S58" s="398">
        <v>1.2242526621647514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5283</v>
      </c>
      <c r="E59" s="375">
        <v>5747</v>
      </c>
      <c r="F59" s="376">
        <v>11105327.589999994</v>
      </c>
      <c r="G59" s="377">
        <v>12132238.478699999</v>
      </c>
      <c r="H59" s="684">
        <v>1.0924701122391658</v>
      </c>
      <c r="I59" s="374">
        <v>621</v>
      </c>
      <c r="J59" s="375">
        <v>686</v>
      </c>
      <c r="K59" s="376">
        <v>1222791</v>
      </c>
      <c r="L59" s="377">
        <v>1289603</v>
      </c>
      <c r="M59" s="684">
        <v>1.0546389366621116</v>
      </c>
      <c r="N59" s="378"/>
      <c r="O59" s="374">
        <v>5904</v>
      </c>
      <c r="P59" s="379">
        <v>6433</v>
      </c>
      <c r="Q59" s="376">
        <v>12328118.589999994</v>
      </c>
      <c r="R59" s="380">
        <v>13421841.478699999</v>
      </c>
      <c r="S59" s="398">
        <v>1.0887177455923553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2049</v>
      </c>
      <c r="E60" s="375">
        <v>2308</v>
      </c>
      <c r="F60" s="376">
        <v>8141021.7100000083</v>
      </c>
      <c r="G60" s="377">
        <v>9567088.3000000007</v>
      </c>
      <c r="H60" s="684">
        <v>1.1751704688673519</v>
      </c>
      <c r="I60" s="374">
        <v>0</v>
      </c>
      <c r="J60" s="375">
        <v>0</v>
      </c>
      <c r="K60" s="376">
        <v>0</v>
      </c>
      <c r="L60" s="377">
        <v>0</v>
      </c>
      <c r="M60" s="684" t="s">
        <v>335</v>
      </c>
      <c r="N60" s="378"/>
      <c r="O60" s="374">
        <v>2049</v>
      </c>
      <c r="P60" s="379">
        <v>2308</v>
      </c>
      <c r="Q60" s="376">
        <v>8141021.7100000083</v>
      </c>
      <c r="R60" s="380">
        <v>9567088.3000000007</v>
      </c>
      <c r="S60" s="398">
        <v>1.1751704688673519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390</v>
      </c>
      <c r="E61" s="375">
        <v>354</v>
      </c>
      <c r="F61" s="376">
        <v>1589784.6400000006</v>
      </c>
      <c r="G61" s="377">
        <v>1639322.2999999996</v>
      </c>
      <c r="H61" s="684">
        <v>1.0311599815179993</v>
      </c>
      <c r="I61" s="374">
        <v>201</v>
      </c>
      <c r="J61" s="375">
        <v>179</v>
      </c>
      <c r="K61" s="376">
        <v>563266.93999999983</v>
      </c>
      <c r="L61" s="377">
        <v>355682.9</v>
      </c>
      <c r="M61" s="684">
        <v>0.63146418641221891</v>
      </c>
      <c r="N61" s="378"/>
      <c r="O61" s="374">
        <v>591</v>
      </c>
      <c r="P61" s="379">
        <v>533</v>
      </c>
      <c r="Q61" s="376">
        <v>2153051.5800000005</v>
      </c>
      <c r="R61" s="380">
        <v>1995005.1999999997</v>
      </c>
      <c r="S61" s="398">
        <v>0.92659424350623276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7425</v>
      </c>
      <c r="E62" s="375">
        <v>6266</v>
      </c>
      <c r="F62" s="376">
        <v>26847322.670000002</v>
      </c>
      <c r="G62" s="377">
        <v>24219705.379999999</v>
      </c>
      <c r="H62" s="684">
        <v>0.90212739935754638</v>
      </c>
      <c r="I62" s="374">
        <v>351</v>
      </c>
      <c r="J62" s="375">
        <v>473</v>
      </c>
      <c r="K62" s="376">
        <v>1190638.93</v>
      </c>
      <c r="L62" s="377">
        <v>1450809.4300000002</v>
      </c>
      <c r="M62" s="684">
        <v>1.2185133489629809</v>
      </c>
      <c r="N62" s="378"/>
      <c r="O62" s="374">
        <v>7776</v>
      </c>
      <c r="P62" s="379">
        <v>6739</v>
      </c>
      <c r="Q62" s="376">
        <v>28037961.600000001</v>
      </c>
      <c r="R62" s="380">
        <v>25670514.809999999</v>
      </c>
      <c r="S62" s="398">
        <v>0.91556280646307742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2576</v>
      </c>
      <c r="E63" s="375">
        <v>2757</v>
      </c>
      <c r="F63" s="376">
        <v>7417718.0999999996</v>
      </c>
      <c r="G63" s="377">
        <v>7356953.2999999998</v>
      </c>
      <c r="H63" s="684">
        <v>0.99180815458597704</v>
      </c>
      <c r="I63" s="374">
        <v>4</v>
      </c>
      <c r="J63" s="375">
        <v>11</v>
      </c>
      <c r="K63" s="376">
        <v>1590.33</v>
      </c>
      <c r="L63" s="377">
        <v>9221.09</v>
      </c>
      <c r="M63" s="684">
        <v>5.7982242679192373</v>
      </c>
      <c r="N63" s="378"/>
      <c r="O63" s="374">
        <v>2580</v>
      </c>
      <c r="P63" s="379">
        <v>2768</v>
      </c>
      <c r="Q63" s="376">
        <v>7419308.4299999997</v>
      </c>
      <c r="R63" s="380">
        <v>7366174.3899999997</v>
      </c>
      <c r="S63" s="398">
        <v>0.99283841068189693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2390</v>
      </c>
      <c r="E64" s="375">
        <v>2561</v>
      </c>
      <c r="F64" s="376">
        <v>14170862.778219206</v>
      </c>
      <c r="G64" s="377">
        <v>14139071.386142425</v>
      </c>
      <c r="H64" s="684">
        <v>0.99775656623211084</v>
      </c>
      <c r="I64" s="374">
        <v>462</v>
      </c>
      <c r="J64" s="375">
        <v>495</v>
      </c>
      <c r="K64" s="376">
        <v>1112102.3332363693</v>
      </c>
      <c r="L64" s="377">
        <v>1092025.9774717032</v>
      </c>
      <c r="M64" s="684">
        <v>0.98194738454846942</v>
      </c>
      <c r="N64" s="378"/>
      <c r="O64" s="374">
        <v>2852</v>
      </c>
      <c r="P64" s="379">
        <v>3056</v>
      </c>
      <c r="Q64" s="376">
        <v>15282965.111455575</v>
      </c>
      <c r="R64" s="380">
        <v>15231097.363614129</v>
      </c>
      <c r="S64" s="398">
        <v>0.99660617246305383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2181</v>
      </c>
      <c r="E65" s="375">
        <v>2109</v>
      </c>
      <c r="F65" s="376">
        <v>7043477.9900000002</v>
      </c>
      <c r="G65" s="377">
        <v>7274296.0800000001</v>
      </c>
      <c r="H65" s="684">
        <v>1.0327704708281484</v>
      </c>
      <c r="I65" s="374">
        <v>44</v>
      </c>
      <c r="J65" s="375">
        <v>29</v>
      </c>
      <c r="K65" s="376">
        <v>83019.17</v>
      </c>
      <c r="L65" s="377">
        <v>87492.239999999991</v>
      </c>
      <c r="M65" s="684">
        <v>1.0538799653140352</v>
      </c>
      <c r="N65" s="378"/>
      <c r="O65" s="374">
        <v>2225</v>
      </c>
      <c r="P65" s="379">
        <v>2138</v>
      </c>
      <c r="Q65" s="376">
        <v>7126497.1600000001</v>
      </c>
      <c r="R65" s="380">
        <v>7361788.3200000003</v>
      </c>
      <c r="S65" s="398">
        <v>1.0330163830444858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1321</v>
      </c>
      <c r="E66" s="375">
        <v>1248</v>
      </c>
      <c r="F66" s="376">
        <v>2410006.9899999998</v>
      </c>
      <c r="G66" s="377">
        <v>2590065.25</v>
      </c>
      <c r="H66" s="684">
        <v>1.0747127542563684</v>
      </c>
      <c r="I66" s="374">
        <v>221</v>
      </c>
      <c r="J66" s="375">
        <v>275</v>
      </c>
      <c r="K66" s="376">
        <v>365352.64</v>
      </c>
      <c r="L66" s="377">
        <v>508250.59</v>
      </c>
      <c r="M66" s="684">
        <v>1.3911233541380732</v>
      </c>
      <c r="N66" s="378"/>
      <c r="O66" s="374">
        <v>1542</v>
      </c>
      <c r="P66" s="379">
        <v>1523</v>
      </c>
      <c r="Q66" s="376">
        <v>2775359.63</v>
      </c>
      <c r="R66" s="380">
        <v>3098315.84</v>
      </c>
      <c r="S66" s="398">
        <v>1.1163655356621296</v>
      </c>
    </row>
    <row r="67" spans="1:19" s="266" customFormat="1" ht="19.149999999999999" customHeight="1" x14ac:dyDescent="0.25">
      <c r="A67" s="275"/>
      <c r="B67" s="1080" t="s">
        <v>214</v>
      </c>
      <c r="C67" s="1080"/>
      <c r="D67" s="384">
        <v>33956</v>
      </c>
      <c r="E67" s="385">
        <v>33535</v>
      </c>
      <c r="F67" s="377">
        <v>108956262.23821919</v>
      </c>
      <c r="G67" s="386">
        <v>111608126.39964242</v>
      </c>
      <c r="H67" s="685">
        <v>1.0243387952830583</v>
      </c>
      <c r="I67" s="384">
        <v>2281</v>
      </c>
      <c r="J67" s="385">
        <v>2641</v>
      </c>
      <c r="K67" s="377">
        <v>5168750.1732363692</v>
      </c>
      <c r="L67" s="386">
        <v>5703705.717471703</v>
      </c>
      <c r="M67" s="685">
        <v>1.1034980462018298</v>
      </c>
      <c r="N67" s="387"/>
      <c r="O67" s="670">
        <v>36237</v>
      </c>
      <c r="P67" s="388">
        <v>36176</v>
      </c>
      <c r="Q67" s="377">
        <v>114125012.41145559</v>
      </c>
      <c r="R67" s="389">
        <v>117311832.11711413</v>
      </c>
      <c r="S67" s="683">
        <v>1.0279239374289755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90" t="s">
        <v>129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1"/>
      <c r="L2" s="1091"/>
      <c r="M2" s="1091"/>
      <c r="N2" s="1091"/>
    </row>
    <row r="3" spans="1:14" s="549" customFormat="1" ht="16.5" customHeight="1" x14ac:dyDescent="0.25">
      <c r="A3" s="1092" t="s">
        <v>151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3"/>
      <c r="L3" s="1093"/>
      <c r="M3" s="1093"/>
      <c r="N3" s="1093"/>
    </row>
    <row r="4" spans="1:14" ht="16.5" customHeight="1" x14ac:dyDescent="0.25">
      <c r="A4" s="1086" t="s">
        <v>84</v>
      </c>
      <c r="B4" s="1088" t="s">
        <v>48</v>
      </c>
      <c r="C4" s="1097" t="s">
        <v>85</v>
      </c>
      <c r="D4" s="1098"/>
      <c r="E4" s="1099"/>
      <c r="F4" s="1099"/>
      <c r="G4" s="1099"/>
      <c r="H4" s="1099"/>
      <c r="I4" s="1102" t="s">
        <v>86</v>
      </c>
      <c r="J4" s="1103"/>
      <c r="K4" s="1104"/>
      <c r="L4" s="1104"/>
      <c r="M4" s="1104"/>
      <c r="N4" s="1105"/>
    </row>
    <row r="5" spans="1:14" ht="15.75" customHeight="1" x14ac:dyDescent="0.25">
      <c r="A5" s="1087"/>
      <c r="B5" s="1089"/>
      <c r="C5" s="1100"/>
      <c r="D5" s="1100"/>
      <c r="E5" s="1101"/>
      <c r="F5" s="1101"/>
      <c r="G5" s="1101"/>
      <c r="H5" s="1101"/>
      <c r="I5" s="1106"/>
      <c r="J5" s="1106"/>
      <c r="K5" s="1107"/>
      <c r="L5" s="1107"/>
      <c r="M5" s="1107"/>
      <c r="N5" s="1108"/>
    </row>
    <row r="6" spans="1:14" ht="15.75" customHeight="1" x14ac:dyDescent="0.25">
      <c r="A6" s="1087"/>
      <c r="B6" s="1089"/>
      <c r="C6" s="1094" t="s">
        <v>93</v>
      </c>
      <c r="D6" s="1095"/>
      <c r="E6" s="1096" t="s">
        <v>52</v>
      </c>
      <c r="F6" s="1096"/>
      <c r="G6" s="1096" t="s">
        <v>95</v>
      </c>
      <c r="H6" s="1096"/>
      <c r="I6" s="1094" t="s">
        <v>93</v>
      </c>
      <c r="J6" s="1095"/>
      <c r="K6" s="1110" t="s">
        <v>52</v>
      </c>
      <c r="L6" s="1110"/>
      <c r="M6" s="1096" t="s">
        <v>94</v>
      </c>
      <c r="N6" s="1109"/>
    </row>
    <row r="7" spans="1:14" ht="25.5" customHeight="1" x14ac:dyDescent="0.25">
      <c r="A7" s="1087"/>
      <c r="B7" s="1089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84" t="s">
        <v>88</v>
      </c>
      <c r="B22" s="1085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13" t="s">
        <v>130</v>
      </c>
      <c r="B1" s="1114"/>
      <c r="C1" s="1114"/>
      <c r="D1" s="1114"/>
    </row>
    <row r="2" spans="1:10" s="244" customFormat="1" ht="15.75" customHeight="1" x14ac:dyDescent="0.25">
      <c r="A2" s="1115" t="s">
        <v>151</v>
      </c>
      <c r="B2" s="1116"/>
      <c r="C2" s="1116"/>
      <c r="D2" s="1116"/>
      <c r="E2" s="243"/>
      <c r="F2" s="243"/>
    </row>
    <row r="3" spans="1:10" s="46" customFormat="1" ht="13.5" customHeight="1" x14ac:dyDescent="0.2"/>
    <row r="4" spans="1:10" ht="17.25" customHeight="1" x14ac:dyDescent="0.2">
      <c r="A4" s="1117" t="s">
        <v>74</v>
      </c>
      <c r="B4" s="1119" t="s">
        <v>48</v>
      </c>
      <c r="C4" s="1119" t="s">
        <v>2</v>
      </c>
      <c r="D4" s="1121" t="s">
        <v>3</v>
      </c>
    </row>
    <row r="5" spans="1:10" s="50" customFormat="1" ht="35.25" customHeight="1" x14ac:dyDescent="0.2">
      <c r="A5" s="1118"/>
      <c r="B5" s="1120"/>
      <c r="C5" s="1120"/>
      <c r="D5" s="1122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11" t="s">
        <v>91</v>
      </c>
      <c r="B14" s="1112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23" t="s">
        <v>131</v>
      </c>
      <c r="B2" s="1124"/>
      <c r="C2" s="1124"/>
      <c r="D2" s="1124"/>
      <c r="E2" s="1125"/>
      <c r="F2" s="1125"/>
      <c r="G2" s="1125"/>
      <c r="H2" s="1125"/>
    </row>
    <row r="3" spans="1:10" s="2" customFormat="1" ht="14.25" customHeight="1" x14ac:dyDescent="0.3">
      <c r="A3" s="1115" t="s">
        <v>151</v>
      </c>
      <c r="B3" s="1116"/>
      <c r="C3" s="1116"/>
      <c r="D3" s="1116"/>
      <c r="E3" s="1140"/>
      <c r="F3" s="1140"/>
      <c r="G3" s="1140"/>
      <c r="H3" s="1140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26" t="s">
        <v>0</v>
      </c>
      <c r="B5" s="1013" t="s">
        <v>1</v>
      </c>
      <c r="C5" s="1128"/>
      <c r="D5" s="1128"/>
      <c r="E5" s="1128"/>
      <c r="F5" s="1128"/>
      <c r="G5" s="1129"/>
      <c r="H5" s="1130"/>
      <c r="I5" s="136"/>
    </row>
    <row r="6" spans="1:10" s="6" customFormat="1" ht="15" customHeight="1" x14ac:dyDescent="0.25">
      <c r="A6" s="1127"/>
      <c r="B6" s="1014"/>
      <c r="C6" s="1131" t="s">
        <v>93</v>
      </c>
      <c r="D6" s="1131"/>
      <c r="E6" s="1132" t="s">
        <v>52</v>
      </c>
      <c r="F6" s="1132"/>
      <c r="G6" s="1135" t="s">
        <v>82</v>
      </c>
      <c r="H6" s="1136"/>
      <c r="I6" s="136"/>
    </row>
    <row r="7" spans="1:10" s="6" customFormat="1" ht="15" customHeight="1" x14ac:dyDescent="0.25">
      <c r="A7" s="1127"/>
      <c r="B7" s="1014"/>
      <c r="C7" s="1131"/>
      <c r="D7" s="1131"/>
      <c r="E7" s="1132"/>
      <c r="F7" s="1132"/>
      <c r="G7" s="1135"/>
      <c r="H7" s="1136"/>
      <c r="I7" s="136"/>
    </row>
    <row r="8" spans="1:10" s="6" customFormat="1" ht="23.25" customHeight="1" x14ac:dyDescent="0.25">
      <c r="A8" s="1127"/>
      <c r="B8" s="1014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33" t="s">
        <v>40</v>
      </c>
      <c r="B28" s="1134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37"/>
      <c r="H31" s="1137"/>
    </row>
    <row r="32" spans="1:9" ht="15.75" customHeight="1" x14ac:dyDescent="0.3">
      <c r="A32" s="1"/>
      <c r="B32" s="15"/>
      <c r="C32" s="492"/>
      <c r="D32" s="35"/>
      <c r="E32" s="492"/>
      <c r="F32" s="35"/>
      <c r="G32" s="1138"/>
      <c r="H32" s="1139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42"/>
      <c r="B2" s="1143"/>
      <c r="C2" s="1143"/>
      <c r="D2" s="1143"/>
      <c r="E2" s="1143"/>
      <c r="F2" s="1143"/>
    </row>
    <row r="3" spans="1:9" s="2" customFormat="1" ht="15.75" customHeight="1" x14ac:dyDescent="0.3">
      <c r="A3" s="1144" t="s">
        <v>132</v>
      </c>
      <c r="B3" s="1145"/>
      <c r="C3" s="1145"/>
      <c r="D3" s="1145"/>
      <c r="E3" s="1146"/>
      <c r="F3" s="1146"/>
      <c r="G3" s="1146"/>
      <c r="H3" s="1146"/>
    </row>
    <row r="4" spans="1:9" s="2" customFormat="1" ht="13.5" customHeight="1" x14ac:dyDescent="0.3">
      <c r="A4" s="1092" t="s">
        <v>151</v>
      </c>
      <c r="B4" s="1141"/>
      <c r="C4" s="1141"/>
      <c r="D4" s="1141"/>
      <c r="E4" s="1141"/>
      <c r="F4" s="1141"/>
      <c r="G4" s="1141"/>
      <c r="H4" s="1141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26" t="s">
        <v>106</v>
      </c>
      <c r="B6" s="1013" t="s">
        <v>1</v>
      </c>
      <c r="C6" s="1128"/>
      <c r="D6" s="1128"/>
      <c r="E6" s="1128"/>
      <c r="F6" s="1128"/>
      <c r="G6" s="1129"/>
      <c r="H6" s="1130"/>
      <c r="I6" s="136"/>
    </row>
    <row r="7" spans="1:9" s="6" customFormat="1" ht="12.95" customHeight="1" x14ac:dyDescent="0.25">
      <c r="A7" s="1127"/>
      <c r="B7" s="1014"/>
      <c r="C7" s="1131" t="s">
        <v>93</v>
      </c>
      <c r="D7" s="1131"/>
      <c r="E7" s="1131" t="s">
        <v>52</v>
      </c>
      <c r="F7" s="1131"/>
      <c r="G7" s="1135" t="s">
        <v>82</v>
      </c>
      <c r="H7" s="1136"/>
      <c r="I7" s="136"/>
    </row>
    <row r="8" spans="1:9" s="14" customFormat="1" ht="12.95" customHeight="1" x14ac:dyDescent="0.25">
      <c r="A8" s="1127"/>
      <c r="B8" s="1014"/>
      <c r="C8" s="1131"/>
      <c r="D8" s="1131"/>
      <c r="E8" s="1131"/>
      <c r="F8" s="1131"/>
      <c r="G8" s="1135"/>
      <c r="H8" s="1136"/>
      <c r="I8" s="149"/>
    </row>
    <row r="9" spans="1:9" s="6" customFormat="1" ht="24" customHeight="1" x14ac:dyDescent="0.25">
      <c r="A9" s="1127"/>
      <c r="B9" s="1014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33" t="s">
        <v>45</v>
      </c>
      <c r="B15" s="1134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37"/>
      <c r="H17" s="1137"/>
    </row>
    <row r="18" spans="1:10" ht="15.75" customHeight="1" x14ac:dyDescent="0.3">
      <c r="A18" s="1"/>
      <c r="B18" s="15"/>
      <c r="C18" s="35"/>
      <c r="D18" s="35"/>
      <c r="E18" s="35"/>
      <c r="F18" s="35"/>
      <c r="G18" s="1138"/>
      <c r="H18" s="1139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47" t="s">
        <v>133</v>
      </c>
      <c r="B2" s="1147"/>
      <c r="C2" s="1147"/>
      <c r="D2" s="1147"/>
    </row>
    <row r="3" spans="1:6" s="2" customFormat="1" ht="12" customHeight="1" x14ac:dyDescent="0.3">
      <c r="A3" s="1152" t="s">
        <v>151</v>
      </c>
      <c r="B3" s="1153"/>
      <c r="C3" s="1153"/>
      <c r="D3" s="1153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11" t="s">
        <v>106</v>
      </c>
      <c r="B5" s="1013" t="s">
        <v>1</v>
      </c>
      <c r="C5" s="1148" t="s">
        <v>134</v>
      </c>
      <c r="D5" s="1149"/>
    </row>
    <row r="6" spans="1:6" s="6" customFormat="1" ht="15" customHeight="1" x14ac:dyDescent="0.25">
      <c r="A6" s="1012"/>
      <c r="B6" s="1014"/>
      <c r="C6" s="1150"/>
      <c r="D6" s="1151"/>
      <c r="E6" s="5"/>
    </row>
    <row r="7" spans="1:6" s="6" customFormat="1" ht="15" customHeight="1" x14ac:dyDescent="0.25">
      <c r="A7" s="1012"/>
      <c r="B7" s="1014"/>
      <c r="C7" s="1150"/>
      <c r="D7" s="1151"/>
      <c r="E7" s="5"/>
    </row>
    <row r="8" spans="1:6" s="6" customFormat="1" ht="23.25" customHeight="1" x14ac:dyDescent="0.25">
      <c r="A8" s="1012"/>
      <c r="B8" s="1014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3" t="s">
        <v>40</v>
      </c>
      <c r="B28" s="1134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54"/>
      <c r="B2" s="1155"/>
    </row>
    <row r="3" spans="1:6" s="2" customFormat="1" ht="15" customHeight="1" x14ac:dyDescent="0.3">
      <c r="A3" s="1147" t="s">
        <v>135</v>
      </c>
      <c r="B3" s="1147"/>
      <c r="C3" s="1147"/>
      <c r="D3" s="1147"/>
    </row>
    <row r="4" spans="1:6" s="2" customFormat="1" ht="13.5" customHeight="1" x14ac:dyDescent="0.3">
      <c r="A4" s="1147" t="s">
        <v>151</v>
      </c>
      <c r="B4" s="1156"/>
      <c r="C4" s="1156"/>
      <c r="D4" s="1156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11" t="s">
        <v>106</v>
      </c>
      <c r="B6" s="1013" t="s">
        <v>1</v>
      </c>
      <c r="C6" s="1148" t="s">
        <v>134</v>
      </c>
      <c r="D6" s="1149"/>
    </row>
    <row r="7" spans="1:6" s="6" customFormat="1" ht="15" customHeight="1" x14ac:dyDescent="0.25">
      <c r="A7" s="1012"/>
      <c r="B7" s="1014"/>
      <c r="C7" s="1150"/>
      <c r="D7" s="1151"/>
      <c r="E7" s="5"/>
    </row>
    <row r="8" spans="1:6" s="6" customFormat="1" ht="15" customHeight="1" x14ac:dyDescent="0.25">
      <c r="A8" s="1012"/>
      <c r="B8" s="1014"/>
      <c r="C8" s="1150"/>
      <c r="D8" s="1151"/>
      <c r="E8" s="5"/>
    </row>
    <row r="9" spans="1:6" s="6" customFormat="1" ht="23.25" customHeight="1" x14ac:dyDescent="0.25">
      <c r="A9" s="1012"/>
      <c r="B9" s="1014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33" t="s">
        <v>45</v>
      </c>
      <c r="B15" s="1134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74" t="s">
        <v>266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309"/>
      <c r="Q4" s="309"/>
    </row>
    <row r="5" spans="1:17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893" t="s">
        <v>306</v>
      </c>
      <c r="C7" s="893"/>
      <c r="D7" s="893"/>
      <c r="E7" s="932"/>
      <c r="F7" s="932"/>
      <c r="G7" s="305"/>
      <c r="H7" s="305"/>
      <c r="I7" s="305"/>
      <c r="J7" s="305"/>
      <c r="K7" s="305"/>
      <c r="L7" s="305"/>
      <c r="M7" s="305"/>
      <c r="N7" s="876" t="s">
        <v>180</v>
      </c>
      <c r="O7" s="876"/>
    </row>
    <row r="8" spans="1:17" s="269" customFormat="1" ht="17.25" customHeight="1" x14ac:dyDescent="0.25">
      <c r="A8" s="877"/>
      <c r="B8" s="878" t="s">
        <v>84</v>
      </c>
      <c r="C8" s="881" t="s">
        <v>160</v>
      </c>
      <c r="D8" s="884" t="s">
        <v>81</v>
      </c>
      <c r="E8" s="885"/>
      <c r="F8" s="885"/>
      <c r="G8" s="885"/>
      <c r="H8" s="884" t="s">
        <v>52</v>
      </c>
      <c r="I8" s="885"/>
      <c r="J8" s="885"/>
      <c r="K8" s="885"/>
      <c r="L8" s="303"/>
      <c r="M8" s="886" t="s">
        <v>238</v>
      </c>
      <c r="N8" s="887"/>
      <c r="O8" s="888"/>
    </row>
    <row r="9" spans="1:17" s="269" customFormat="1" ht="17.25" customHeight="1" x14ac:dyDescent="0.25">
      <c r="A9" s="877"/>
      <c r="B9" s="879"/>
      <c r="C9" s="882"/>
      <c r="D9" s="925" t="s">
        <v>161</v>
      </c>
      <c r="E9" s="926"/>
      <c r="F9" s="926" t="s">
        <v>41</v>
      </c>
      <c r="G9" s="929"/>
      <c r="H9" s="925" t="s">
        <v>161</v>
      </c>
      <c r="I9" s="926"/>
      <c r="J9" s="926" t="s">
        <v>41</v>
      </c>
      <c r="K9" s="929"/>
      <c r="L9" s="533"/>
      <c r="M9" s="925" t="s">
        <v>323</v>
      </c>
      <c r="N9" s="926"/>
      <c r="O9" s="929"/>
    </row>
    <row r="10" spans="1:17" s="269" customFormat="1" ht="15" customHeight="1" x14ac:dyDescent="0.25">
      <c r="A10" s="877"/>
      <c r="B10" s="879"/>
      <c r="C10" s="882"/>
      <c r="D10" s="927" t="s">
        <v>162</v>
      </c>
      <c r="E10" s="928"/>
      <c r="F10" s="927" t="s">
        <v>162</v>
      </c>
      <c r="G10" s="928"/>
      <c r="H10" s="927" t="s">
        <v>162</v>
      </c>
      <c r="I10" s="928"/>
      <c r="J10" s="927" t="s">
        <v>162</v>
      </c>
      <c r="K10" s="928"/>
      <c r="L10" s="396"/>
      <c r="M10" s="899" t="s">
        <v>239</v>
      </c>
      <c r="N10" s="900"/>
      <c r="O10" s="891" t="s">
        <v>332</v>
      </c>
    </row>
    <row r="11" spans="1:17" s="269" customFormat="1" ht="16.149999999999999" customHeight="1" x14ac:dyDescent="0.25">
      <c r="A11" s="691"/>
      <c r="B11" s="880"/>
      <c r="C11" s="883"/>
      <c r="D11" s="760" t="s">
        <v>333</v>
      </c>
      <c r="E11" s="760" t="s">
        <v>334</v>
      </c>
      <c r="F11" s="760" t="s">
        <v>333</v>
      </c>
      <c r="G11" s="760" t="s">
        <v>334</v>
      </c>
      <c r="H11" s="760" t="s">
        <v>333</v>
      </c>
      <c r="I11" s="775" t="s">
        <v>334</v>
      </c>
      <c r="J11" s="760" t="s">
        <v>333</v>
      </c>
      <c r="K11" s="760" t="s">
        <v>334</v>
      </c>
      <c r="L11" s="761"/>
      <c r="M11" s="760" t="s">
        <v>333</v>
      </c>
      <c r="N11" s="760" t="s">
        <v>334</v>
      </c>
      <c r="O11" s="892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3273151.6400000006</v>
      </c>
      <c r="E13" s="650">
        <v>4548487.7300000004</v>
      </c>
      <c r="F13" s="690">
        <v>3976036.6399999997</v>
      </c>
      <c r="G13" s="650">
        <v>3900649.7400000007</v>
      </c>
      <c r="H13" s="690">
        <v>845199.23</v>
      </c>
      <c r="I13" s="650">
        <v>654126.98</v>
      </c>
      <c r="J13" s="690">
        <v>877398.05</v>
      </c>
      <c r="K13" s="650">
        <v>830211.4800000001</v>
      </c>
      <c r="L13" s="378"/>
      <c r="M13" s="376">
        <v>8971785.5600000005</v>
      </c>
      <c r="N13" s="380">
        <v>9933475.9300000016</v>
      </c>
      <c r="O13" s="529">
        <v>1.1071905211697906</v>
      </c>
    </row>
    <row r="14" spans="1:17" s="269" customFormat="1" ht="16.899999999999999" customHeight="1" x14ac:dyDescent="0.25">
      <c r="A14" s="696"/>
      <c r="B14" s="288" t="s">
        <v>55</v>
      </c>
      <c r="C14" s="694" t="s">
        <v>166</v>
      </c>
      <c r="D14" s="690">
        <v>7067130.1999999993</v>
      </c>
      <c r="E14" s="650">
        <v>7316487.7799999993</v>
      </c>
      <c r="F14" s="690">
        <v>0</v>
      </c>
      <c r="G14" s="650">
        <v>0</v>
      </c>
      <c r="H14" s="690">
        <v>859385.32000000007</v>
      </c>
      <c r="I14" s="650">
        <v>1009671.1400000001</v>
      </c>
      <c r="J14" s="690">
        <v>0</v>
      </c>
      <c r="K14" s="650">
        <v>0</v>
      </c>
      <c r="L14" s="378"/>
      <c r="M14" s="376">
        <v>7926515.5199999996</v>
      </c>
      <c r="N14" s="380">
        <v>8326158.9199999999</v>
      </c>
      <c r="O14" s="529">
        <v>1.050418547594038</v>
      </c>
    </row>
    <row r="15" spans="1:17" ht="16.899999999999999" customHeight="1" x14ac:dyDescent="0.25">
      <c r="A15" s="291"/>
      <c r="B15" s="289" t="s">
        <v>57</v>
      </c>
      <c r="C15" s="694" t="s">
        <v>169</v>
      </c>
      <c r="D15" s="690">
        <v>7539065.4499999993</v>
      </c>
      <c r="E15" s="650">
        <v>7029974.0969999991</v>
      </c>
      <c r="F15" s="690">
        <v>586493.51</v>
      </c>
      <c r="G15" s="650">
        <v>552573.19000000006</v>
      </c>
      <c r="H15" s="690">
        <v>336071.48000000004</v>
      </c>
      <c r="I15" s="650">
        <v>618689.64999999991</v>
      </c>
      <c r="J15" s="690">
        <v>0</v>
      </c>
      <c r="K15" s="650">
        <v>0</v>
      </c>
      <c r="L15" s="378"/>
      <c r="M15" s="376">
        <v>8461630.4399999995</v>
      </c>
      <c r="N15" s="380">
        <v>8201236.936999999</v>
      </c>
      <c r="O15" s="529">
        <v>0.96922655688564907</v>
      </c>
    </row>
    <row r="16" spans="1:17" ht="16.899999999999999" customHeight="1" x14ac:dyDescent="0.25">
      <c r="A16" s="291"/>
      <c r="B16" s="289" t="s">
        <v>59</v>
      </c>
      <c r="C16" s="694" t="s">
        <v>170</v>
      </c>
      <c r="D16" s="690">
        <v>5013941.5299999993</v>
      </c>
      <c r="E16" s="650">
        <v>5209816.5100000007</v>
      </c>
      <c r="F16" s="690">
        <v>1339972.429999995</v>
      </c>
      <c r="G16" s="650">
        <v>1682450.4069999927</v>
      </c>
      <c r="H16" s="690">
        <v>0</v>
      </c>
      <c r="I16" s="650">
        <v>0</v>
      </c>
      <c r="J16" s="690">
        <v>56437.120000000046</v>
      </c>
      <c r="K16" s="650">
        <v>116168.27800000033</v>
      </c>
      <c r="L16" s="378"/>
      <c r="M16" s="376">
        <v>6410351.0799999945</v>
      </c>
      <c r="N16" s="380">
        <v>7008435.1949999938</v>
      </c>
      <c r="O16" s="529">
        <v>1.093299744044596</v>
      </c>
    </row>
    <row r="17" spans="1:26" ht="16.899999999999999" customHeight="1" x14ac:dyDescent="0.25">
      <c r="A17" s="696"/>
      <c r="B17" s="288" t="s">
        <v>61</v>
      </c>
      <c r="C17" s="694" t="s">
        <v>87</v>
      </c>
      <c r="D17" s="690">
        <v>6249962.5599999996</v>
      </c>
      <c r="E17" s="650">
        <v>6040427.75</v>
      </c>
      <c r="F17" s="690">
        <v>656261.90999999992</v>
      </c>
      <c r="G17" s="650">
        <v>725522.55</v>
      </c>
      <c r="H17" s="690">
        <v>420785.85000000003</v>
      </c>
      <c r="I17" s="650">
        <v>188451.49999999997</v>
      </c>
      <c r="J17" s="690">
        <v>21630.79</v>
      </c>
      <c r="K17" s="650">
        <v>9538.9500000000007</v>
      </c>
      <c r="L17" s="378"/>
      <c r="M17" s="376">
        <v>7348641.1099999994</v>
      </c>
      <c r="N17" s="380">
        <v>6963940.75</v>
      </c>
      <c r="O17" s="529">
        <v>0.94765013636650441</v>
      </c>
    </row>
    <row r="18" spans="1:26" ht="16.899999999999999" customHeight="1" x14ac:dyDescent="0.25">
      <c r="A18" s="291"/>
      <c r="B18" s="289" t="s">
        <v>63</v>
      </c>
      <c r="C18" s="694" t="s">
        <v>165</v>
      </c>
      <c r="D18" s="690">
        <v>4239168.1599999992</v>
      </c>
      <c r="E18" s="650">
        <v>5300191.62</v>
      </c>
      <c r="F18" s="690">
        <v>1253626.8499999996</v>
      </c>
      <c r="G18" s="650">
        <v>1167005.17</v>
      </c>
      <c r="H18" s="690">
        <v>404241.92000000004</v>
      </c>
      <c r="I18" s="650">
        <v>216096.95</v>
      </c>
      <c r="J18" s="690">
        <v>18670.37</v>
      </c>
      <c r="K18" s="650">
        <v>15804.460000000001</v>
      </c>
      <c r="L18" s="378"/>
      <c r="M18" s="376">
        <v>5915707.2999999989</v>
      </c>
      <c r="N18" s="380">
        <v>6699098.2000000002</v>
      </c>
      <c r="O18" s="529">
        <v>1.1324255681142306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1189917.4199999983</v>
      </c>
      <c r="E19" s="650">
        <v>1195006.1299999983</v>
      </c>
      <c r="F19" s="690">
        <v>3552506.4800000084</v>
      </c>
      <c r="G19" s="650">
        <v>3859652.3200000124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4742423.9000000069</v>
      </c>
      <c r="N19" s="380">
        <v>5054658.4500000104</v>
      </c>
      <c r="O19" s="529">
        <v>1.0658385999615099</v>
      </c>
    </row>
    <row r="20" spans="1:26" ht="16.899999999999999" customHeight="1" x14ac:dyDescent="0.25">
      <c r="A20" s="696"/>
      <c r="B20" s="288" t="s">
        <v>66</v>
      </c>
      <c r="C20" s="870" t="s">
        <v>168</v>
      </c>
      <c r="D20" s="690">
        <v>81316.989999999976</v>
      </c>
      <c r="E20" s="650">
        <v>90440.419999999984</v>
      </c>
      <c r="F20" s="690">
        <v>2999405.9300000104</v>
      </c>
      <c r="G20" s="650">
        <v>2983332.5100000137</v>
      </c>
      <c r="H20" s="690">
        <v>25236.95</v>
      </c>
      <c r="I20" s="650">
        <v>34287.310000000005</v>
      </c>
      <c r="J20" s="690">
        <v>1065455.8100000008</v>
      </c>
      <c r="K20" s="650">
        <v>1060279.4499999997</v>
      </c>
      <c r="L20" s="378"/>
      <c r="M20" s="376">
        <v>4171415.6800000109</v>
      </c>
      <c r="N20" s="380">
        <v>4168339.6900000134</v>
      </c>
      <c r="O20" s="529">
        <v>0.99926260285812674</v>
      </c>
    </row>
    <row r="21" spans="1:26" ht="16.899999999999999" customHeight="1" x14ac:dyDescent="0.25">
      <c r="A21" s="291"/>
      <c r="B21" s="289" t="s">
        <v>67</v>
      </c>
      <c r="C21" s="871" t="s">
        <v>54</v>
      </c>
      <c r="D21" s="690">
        <v>2664581.9499999997</v>
      </c>
      <c r="E21" s="650">
        <v>2806080.9197</v>
      </c>
      <c r="F21" s="690">
        <v>0</v>
      </c>
      <c r="G21" s="650">
        <v>0</v>
      </c>
      <c r="H21" s="690">
        <v>379036.81000000058</v>
      </c>
      <c r="I21" s="650">
        <v>600132.82003000006</v>
      </c>
      <c r="J21" s="690">
        <v>0</v>
      </c>
      <c r="K21" s="650">
        <v>0</v>
      </c>
      <c r="L21" s="378"/>
      <c r="M21" s="376">
        <v>3043618.7600000002</v>
      </c>
      <c r="N21" s="380">
        <v>3406213.73973</v>
      </c>
      <c r="O21" s="529">
        <v>1.1191328508337883</v>
      </c>
    </row>
    <row r="22" spans="1:26" ht="16.899999999999999" customHeight="1" x14ac:dyDescent="0.25">
      <c r="A22" s="291"/>
      <c r="B22" s="289" t="s">
        <v>22</v>
      </c>
      <c r="C22" s="869" t="s">
        <v>71</v>
      </c>
      <c r="D22" s="690">
        <v>3351212.0900000003</v>
      </c>
      <c r="E22" s="650">
        <v>3134600.94</v>
      </c>
      <c r="F22" s="690">
        <v>0</v>
      </c>
      <c r="G22" s="650">
        <v>0</v>
      </c>
      <c r="H22" s="690">
        <v>79992.28</v>
      </c>
      <c r="I22" s="650">
        <v>89759.94</v>
      </c>
      <c r="J22" s="690">
        <v>0</v>
      </c>
      <c r="K22" s="650">
        <v>0</v>
      </c>
      <c r="L22" s="378"/>
      <c r="M22" s="376">
        <v>3431204.37</v>
      </c>
      <c r="N22" s="380">
        <v>3224360.88</v>
      </c>
      <c r="O22" s="529">
        <v>0.93971694259645622</v>
      </c>
    </row>
    <row r="23" spans="1:26" ht="16.899999999999999" customHeight="1" x14ac:dyDescent="0.25">
      <c r="A23" s="696"/>
      <c r="B23" s="288" t="s">
        <v>24</v>
      </c>
      <c r="C23" s="780" t="s">
        <v>172</v>
      </c>
      <c r="D23" s="690">
        <v>2020855.24</v>
      </c>
      <c r="E23" s="650">
        <v>1888145.69</v>
      </c>
      <c r="F23" s="690">
        <v>0</v>
      </c>
      <c r="G23" s="650">
        <v>0</v>
      </c>
      <c r="H23" s="690">
        <v>640023.48</v>
      </c>
      <c r="I23" s="650">
        <v>611588.82000000007</v>
      </c>
      <c r="J23" s="690">
        <v>0</v>
      </c>
      <c r="K23" s="650">
        <v>0</v>
      </c>
      <c r="L23" s="378"/>
      <c r="M23" s="376">
        <v>2660878.7199999997</v>
      </c>
      <c r="N23" s="380">
        <v>2499734.5099999998</v>
      </c>
      <c r="O23" s="529">
        <v>0.93943947584352883</v>
      </c>
    </row>
    <row r="24" spans="1:26" s="274" customFormat="1" ht="16.899999999999999" customHeight="1" x14ac:dyDescent="0.25">
      <c r="A24" s="291"/>
      <c r="B24" s="289" t="s">
        <v>26</v>
      </c>
      <c r="C24" s="694" t="s">
        <v>164</v>
      </c>
      <c r="D24" s="690">
        <v>0</v>
      </c>
      <c r="E24" s="650">
        <v>2471945</v>
      </c>
      <c r="F24" s="690">
        <v>0</v>
      </c>
      <c r="G24" s="650">
        <v>0</v>
      </c>
      <c r="H24" s="690">
        <v>0</v>
      </c>
      <c r="I24" s="650">
        <v>0</v>
      </c>
      <c r="J24" s="690">
        <v>0</v>
      </c>
      <c r="K24" s="650">
        <v>0</v>
      </c>
      <c r="L24" s="378"/>
      <c r="M24" s="376">
        <v>0</v>
      </c>
      <c r="N24" s="380">
        <v>2471945</v>
      </c>
      <c r="O24" s="529" t="s">
        <v>335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163</v>
      </c>
      <c r="D25" s="690">
        <v>1715958.8699999999</v>
      </c>
      <c r="E25" s="650">
        <v>1458362.3599999999</v>
      </c>
      <c r="F25" s="690">
        <v>0</v>
      </c>
      <c r="G25" s="650">
        <v>0</v>
      </c>
      <c r="H25" s="690">
        <v>80401.430000000008</v>
      </c>
      <c r="I25" s="650">
        <v>86571.590000000011</v>
      </c>
      <c r="J25" s="690">
        <v>0</v>
      </c>
      <c r="K25" s="650">
        <v>0</v>
      </c>
      <c r="L25" s="378"/>
      <c r="M25" s="376">
        <v>1796360.2999999998</v>
      </c>
      <c r="N25" s="380">
        <v>1544933.95</v>
      </c>
      <c r="O25" s="529">
        <v>0.86003567881120513</v>
      </c>
    </row>
    <row r="26" spans="1:26" ht="19.149999999999999" customHeight="1" x14ac:dyDescent="0.25">
      <c r="A26" s="293"/>
      <c r="B26" s="931" t="s">
        <v>240</v>
      </c>
      <c r="C26" s="931"/>
      <c r="D26" s="650">
        <v>44406262.100000009</v>
      </c>
      <c r="E26" s="651">
        <v>48489966.946699992</v>
      </c>
      <c r="F26" s="650">
        <v>14364303.750000013</v>
      </c>
      <c r="G26" s="651">
        <v>14871185.887000021</v>
      </c>
      <c r="H26" s="650">
        <v>4070374.7500000005</v>
      </c>
      <c r="I26" s="651">
        <v>4109376.7000299999</v>
      </c>
      <c r="J26" s="650">
        <v>2039592.1400000008</v>
      </c>
      <c r="K26" s="651">
        <v>2032002.618</v>
      </c>
      <c r="L26" s="387"/>
      <c r="M26" s="386">
        <v>64880532.739999995</v>
      </c>
      <c r="N26" s="651">
        <v>69502532.151730016</v>
      </c>
      <c r="O26" s="531">
        <v>1.0712386168321408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2886279.8099999996</v>
      </c>
      <c r="E28" s="382">
        <v>3420704.9899999998</v>
      </c>
      <c r="F28" s="746">
        <v>240745.67</v>
      </c>
      <c r="G28" s="382">
        <v>452029.47</v>
      </c>
      <c r="H28" s="535"/>
      <c r="I28" s="536"/>
      <c r="J28" s="536"/>
      <c r="K28" s="537"/>
      <c r="L28" s="378"/>
      <c r="M28" s="376">
        <v>3127025.4799999995</v>
      </c>
      <c r="N28" s="380">
        <v>3872734.46</v>
      </c>
      <c r="O28" s="529">
        <v>1.2384723069157724</v>
      </c>
    </row>
    <row r="29" spans="1:26" s="266" customFormat="1" ht="16.899999999999999" customHeight="1" x14ac:dyDescent="0.2">
      <c r="A29" s="275"/>
      <c r="B29" s="288" t="s">
        <v>55</v>
      </c>
      <c r="C29" s="301" t="s">
        <v>177</v>
      </c>
      <c r="D29" s="746">
        <v>418911.38999999996</v>
      </c>
      <c r="E29" s="382">
        <v>630231.53999999992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418911.38999999996</v>
      </c>
      <c r="N29" s="380">
        <v>630231.53999999992</v>
      </c>
      <c r="O29" s="529">
        <v>1.5044507145055186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600915.39</v>
      </c>
      <c r="E30" s="382">
        <v>627841.39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600915.39</v>
      </c>
      <c r="N30" s="380">
        <v>627841.39</v>
      </c>
      <c r="O30" s="529">
        <v>1.0448083048763321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626731.49</v>
      </c>
      <c r="E31" s="382">
        <v>553165.22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626731.49</v>
      </c>
      <c r="N31" s="380">
        <v>553165.22</v>
      </c>
      <c r="O31" s="529">
        <v>0.8826191580065651</v>
      </c>
    </row>
    <row r="32" spans="1:26" s="266" customFormat="1" ht="16.899999999999999" customHeight="1" x14ac:dyDescent="0.2">
      <c r="A32" s="275"/>
      <c r="B32" s="288" t="s">
        <v>61</v>
      </c>
      <c r="C32" s="301" t="s">
        <v>173</v>
      </c>
      <c r="D32" s="746">
        <v>402978.43</v>
      </c>
      <c r="E32" s="382">
        <v>483953.26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402978.43</v>
      </c>
      <c r="N32" s="380">
        <v>483953.26</v>
      </c>
      <c r="O32" s="529">
        <v>1.2009408543281088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251604.19</v>
      </c>
      <c r="E33" s="382">
        <v>292610.16000000003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251604.19</v>
      </c>
      <c r="N33" s="380">
        <v>292610.16000000003</v>
      </c>
      <c r="O33" s="529">
        <v>1.1629780887194288</v>
      </c>
    </row>
    <row r="34" spans="1:15" s="266" customFormat="1" ht="16.899999999999999" customHeight="1" x14ac:dyDescent="0.2">
      <c r="A34" s="275"/>
      <c r="B34" s="289" t="s">
        <v>65</v>
      </c>
      <c r="C34" s="301" t="s">
        <v>175</v>
      </c>
      <c r="D34" s="746">
        <v>65216.189999999995</v>
      </c>
      <c r="E34" s="382">
        <v>223261.05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65216.189999999995</v>
      </c>
      <c r="N34" s="380">
        <v>223261.05</v>
      </c>
      <c r="O34" s="529">
        <v>3.4233991590125092</v>
      </c>
    </row>
    <row r="35" spans="1:15" s="266" customFormat="1" ht="26.25" customHeight="1" x14ac:dyDescent="0.25">
      <c r="A35" s="275"/>
      <c r="B35" s="930" t="s">
        <v>313</v>
      </c>
      <c r="C35" s="930"/>
      <c r="D35" s="650">
        <v>5252636.8900000006</v>
      </c>
      <c r="E35" s="651">
        <v>6231767.6099999994</v>
      </c>
      <c r="F35" s="650">
        <v>240745.67</v>
      </c>
      <c r="G35" s="651">
        <v>452029.47</v>
      </c>
      <c r="H35" s="541"/>
      <c r="I35" s="438"/>
      <c r="J35" s="419"/>
      <c r="K35" s="420"/>
      <c r="L35" s="387"/>
      <c r="M35" s="386">
        <v>5493382.5600000005</v>
      </c>
      <c r="N35" s="651">
        <v>6683797.0799999991</v>
      </c>
      <c r="O35" s="531">
        <v>1.2166997304480462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13:O25">
    <sortCondition descending="1" ref="N13:N25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O28:O34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O35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zoomScale="110" zoomScaleNormal="110" workbookViewId="0">
      <selection activeCell="B1" sqref="B1:Q14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74" t="s">
        <v>289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</row>
    <row r="5" spans="1:18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7" t="s">
        <v>290</v>
      </c>
      <c r="C7" s="1077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7"/>
      <c r="B8" s="1069" t="s">
        <v>194</v>
      </c>
      <c r="C8" s="881" t="s">
        <v>191</v>
      </c>
      <c r="D8" s="884" t="s">
        <v>81</v>
      </c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9"/>
    </row>
    <row r="9" spans="1:18" s="269" customFormat="1" ht="15" customHeight="1" x14ac:dyDescent="0.25">
      <c r="A9" s="877"/>
      <c r="B9" s="1070"/>
      <c r="C9" s="882"/>
      <c r="D9" s="927" t="s">
        <v>197</v>
      </c>
      <c r="E9" s="1164"/>
      <c r="F9" s="1164"/>
      <c r="G9" s="1164"/>
      <c r="H9" s="1164"/>
      <c r="I9" s="928"/>
      <c r="J9" s="927" t="s">
        <v>220</v>
      </c>
      <c r="K9" s="1164"/>
      <c r="L9" s="1164"/>
      <c r="M9" s="1164"/>
      <c r="N9" s="1164"/>
      <c r="O9" s="928"/>
      <c r="P9" s="968" t="s">
        <v>332</v>
      </c>
    </row>
    <row r="10" spans="1:18" s="269" customFormat="1" ht="15" customHeight="1" x14ac:dyDescent="0.25">
      <c r="A10" s="290"/>
      <c r="B10" s="1070"/>
      <c r="C10" s="882"/>
      <c r="D10" s="927" t="s">
        <v>333</v>
      </c>
      <c r="E10" s="1164"/>
      <c r="F10" s="928"/>
      <c r="G10" s="927" t="s">
        <v>334</v>
      </c>
      <c r="H10" s="1164"/>
      <c r="I10" s="928"/>
      <c r="J10" s="927" t="s">
        <v>333</v>
      </c>
      <c r="K10" s="1164"/>
      <c r="L10" s="928"/>
      <c r="M10" s="927" t="s">
        <v>334</v>
      </c>
      <c r="N10" s="1164"/>
      <c r="O10" s="928"/>
      <c r="P10" s="891"/>
    </row>
    <row r="11" spans="1:18" s="269" customFormat="1" ht="16.149999999999999" customHeight="1" x14ac:dyDescent="0.25">
      <c r="A11" s="290"/>
      <c r="B11" s="1071"/>
      <c r="C11" s="883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892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299" t="s">
        <v>5</v>
      </c>
      <c r="D13" s="374">
        <v>2173</v>
      </c>
      <c r="E13" s="758">
        <v>541</v>
      </c>
      <c r="F13" s="375">
        <v>1632</v>
      </c>
      <c r="G13" s="374">
        <v>2048</v>
      </c>
      <c r="H13" s="758">
        <v>504</v>
      </c>
      <c r="I13" s="379">
        <v>1544</v>
      </c>
      <c r="J13" s="376">
        <v>2481011.3000000003</v>
      </c>
      <c r="K13" s="450">
        <v>-137325.32</v>
      </c>
      <c r="L13" s="377">
        <v>2343685.9800000004</v>
      </c>
      <c r="M13" s="376">
        <v>2063668.7900000005</v>
      </c>
      <c r="N13" s="450">
        <v>-36102.14</v>
      </c>
      <c r="O13" s="380">
        <v>2027566.6500000006</v>
      </c>
      <c r="P13" s="689">
        <v>0.86511873489126745</v>
      </c>
    </row>
    <row r="14" spans="1:18" s="269" customFormat="1" ht="15" customHeight="1" x14ac:dyDescent="0.25">
      <c r="A14" s="292"/>
      <c r="B14" s="806" t="s">
        <v>182</v>
      </c>
      <c r="C14" s="300" t="s">
        <v>7</v>
      </c>
      <c r="D14" s="374">
        <v>1623</v>
      </c>
      <c r="E14" s="690">
        <v>36</v>
      </c>
      <c r="F14" s="650">
        <v>1587</v>
      </c>
      <c r="G14" s="374">
        <v>2053</v>
      </c>
      <c r="H14" s="690">
        <v>52</v>
      </c>
      <c r="I14" s="380">
        <v>2001</v>
      </c>
      <c r="J14" s="376">
        <v>386466.45000000007</v>
      </c>
      <c r="K14" s="450">
        <v>0</v>
      </c>
      <c r="L14" s="377">
        <v>386466.45000000007</v>
      </c>
      <c r="M14" s="376">
        <v>411779.29</v>
      </c>
      <c r="N14" s="450">
        <v>0</v>
      </c>
      <c r="O14" s="380">
        <v>411779.29</v>
      </c>
      <c r="P14" s="689">
        <v>1.0654981564376413</v>
      </c>
    </row>
    <row r="15" spans="1:18" s="269" customFormat="1" ht="15" customHeight="1" x14ac:dyDescent="0.25">
      <c r="A15" s="291"/>
      <c r="B15" s="807" t="s">
        <v>183</v>
      </c>
      <c r="C15" s="300" t="s">
        <v>9</v>
      </c>
      <c r="D15" s="374">
        <v>2671</v>
      </c>
      <c r="E15" s="690">
        <v>176</v>
      </c>
      <c r="F15" s="650">
        <v>2495</v>
      </c>
      <c r="G15" s="374">
        <v>2584</v>
      </c>
      <c r="H15" s="690">
        <v>152</v>
      </c>
      <c r="I15" s="380">
        <v>2432</v>
      </c>
      <c r="J15" s="376">
        <v>4480695.0000000009</v>
      </c>
      <c r="K15" s="450">
        <v>-11278.9</v>
      </c>
      <c r="L15" s="377">
        <v>4469416.1000000006</v>
      </c>
      <c r="M15" s="376">
        <v>4830431.71</v>
      </c>
      <c r="N15" s="450">
        <v>0</v>
      </c>
      <c r="O15" s="380">
        <v>4830431.71</v>
      </c>
      <c r="P15" s="689">
        <v>1.0807746698724245</v>
      </c>
    </row>
    <row r="16" spans="1:18" s="269" customFormat="1" ht="15" customHeight="1" x14ac:dyDescent="0.25">
      <c r="A16" s="291"/>
      <c r="B16" s="807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300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0</v>
      </c>
      <c r="K18" s="450">
        <v>0</v>
      </c>
      <c r="L18" s="377">
        <v>0</v>
      </c>
      <c r="M18" s="376">
        <v>0</v>
      </c>
      <c r="N18" s="450">
        <v>0</v>
      </c>
      <c r="O18" s="380">
        <v>0</v>
      </c>
      <c r="P18" s="689" t="s">
        <v>335</v>
      </c>
    </row>
    <row r="19" spans="1:27" ht="15" customHeight="1" x14ac:dyDescent="0.25">
      <c r="A19" s="291"/>
      <c r="B19" s="807" t="s">
        <v>187</v>
      </c>
      <c r="C19" s="300" t="s">
        <v>17</v>
      </c>
      <c r="D19" s="374">
        <v>11</v>
      </c>
      <c r="E19" s="690">
        <v>2</v>
      </c>
      <c r="F19" s="650">
        <v>9</v>
      </c>
      <c r="G19" s="374">
        <v>12</v>
      </c>
      <c r="H19" s="690">
        <v>4</v>
      </c>
      <c r="I19" s="380">
        <v>8</v>
      </c>
      <c r="J19" s="376">
        <v>34409.629999999997</v>
      </c>
      <c r="K19" s="450">
        <v>0</v>
      </c>
      <c r="L19" s="377">
        <v>34409.629999999997</v>
      </c>
      <c r="M19" s="376">
        <v>13719.380000000001</v>
      </c>
      <c r="N19" s="450">
        <v>0</v>
      </c>
      <c r="O19" s="380">
        <v>13719.380000000001</v>
      </c>
      <c r="P19" s="689">
        <v>0.39870757110727439</v>
      </c>
    </row>
    <row r="20" spans="1:27" ht="15" customHeight="1" x14ac:dyDescent="0.25">
      <c r="A20" s="292"/>
      <c r="B20" s="806" t="s">
        <v>188</v>
      </c>
      <c r="C20" s="300" t="s">
        <v>19</v>
      </c>
      <c r="D20" s="374">
        <v>263</v>
      </c>
      <c r="E20" s="690">
        <v>41</v>
      </c>
      <c r="F20" s="650">
        <v>222</v>
      </c>
      <c r="G20" s="374">
        <v>219</v>
      </c>
      <c r="H20" s="690">
        <v>80</v>
      </c>
      <c r="I20" s="380">
        <v>139</v>
      </c>
      <c r="J20" s="376">
        <v>146481.59</v>
      </c>
      <c r="K20" s="450">
        <v>0</v>
      </c>
      <c r="L20" s="377">
        <v>146481.59</v>
      </c>
      <c r="M20" s="376">
        <v>653064.47</v>
      </c>
      <c r="N20" s="450">
        <v>-18865.45</v>
      </c>
      <c r="O20" s="380">
        <v>634199.02</v>
      </c>
      <c r="P20" s="689">
        <v>4.3295476243806474</v>
      </c>
    </row>
    <row r="21" spans="1:27" ht="15" customHeight="1" x14ac:dyDescent="0.25">
      <c r="A21" s="291"/>
      <c r="B21" s="807" t="s">
        <v>189</v>
      </c>
      <c r="C21" s="300" t="s">
        <v>21</v>
      </c>
      <c r="D21" s="374">
        <v>521</v>
      </c>
      <c r="E21" s="690">
        <v>90</v>
      </c>
      <c r="F21" s="650">
        <v>431</v>
      </c>
      <c r="G21" s="374">
        <v>356</v>
      </c>
      <c r="H21" s="690">
        <v>72</v>
      </c>
      <c r="I21" s="380">
        <v>284</v>
      </c>
      <c r="J21" s="376">
        <v>942022.41999999981</v>
      </c>
      <c r="K21" s="450">
        <v>0</v>
      </c>
      <c r="L21" s="377">
        <v>942022.41999999981</v>
      </c>
      <c r="M21" s="376">
        <v>576171.64</v>
      </c>
      <c r="N21" s="450">
        <v>-52194.2</v>
      </c>
      <c r="O21" s="380">
        <v>523977.44</v>
      </c>
      <c r="P21" s="689">
        <v>0.55622608217753466</v>
      </c>
    </row>
    <row r="22" spans="1:27" ht="15" customHeight="1" x14ac:dyDescent="0.25">
      <c r="A22" s="291"/>
      <c r="B22" s="807" t="s">
        <v>199</v>
      </c>
      <c r="C22" s="300" t="s">
        <v>23</v>
      </c>
      <c r="D22" s="374">
        <v>5192</v>
      </c>
      <c r="E22" s="690">
        <v>444</v>
      </c>
      <c r="F22" s="650">
        <v>4748</v>
      </c>
      <c r="G22" s="374">
        <v>5160</v>
      </c>
      <c r="H22" s="690">
        <v>515</v>
      </c>
      <c r="I22" s="380">
        <v>4645</v>
      </c>
      <c r="J22" s="376">
        <v>10353848.16</v>
      </c>
      <c r="K22" s="450">
        <v>-4460.5600000000004</v>
      </c>
      <c r="L22" s="377">
        <v>10349387.6</v>
      </c>
      <c r="M22" s="376">
        <v>10841613.85</v>
      </c>
      <c r="N22" s="450">
        <v>0</v>
      </c>
      <c r="O22" s="380">
        <v>10841613.85</v>
      </c>
      <c r="P22" s="689">
        <v>1.0475609059225881</v>
      </c>
    </row>
    <row r="23" spans="1:27" ht="15" customHeight="1" x14ac:dyDescent="0.25">
      <c r="A23" s="292"/>
      <c r="B23" s="806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300" t="s">
        <v>115</v>
      </c>
      <c r="D25" s="374">
        <v>126</v>
      </c>
      <c r="E25" s="690">
        <v>17</v>
      </c>
      <c r="F25" s="650">
        <v>109</v>
      </c>
      <c r="G25" s="374">
        <v>71</v>
      </c>
      <c r="H25" s="690">
        <v>16</v>
      </c>
      <c r="I25" s="380">
        <v>55</v>
      </c>
      <c r="J25" s="376">
        <v>201616.1</v>
      </c>
      <c r="K25" s="450">
        <v>-64372.66</v>
      </c>
      <c r="L25" s="377">
        <v>137243.44</v>
      </c>
      <c r="M25" s="376">
        <v>80336.679999999993</v>
      </c>
      <c r="N25" s="450">
        <v>-4639.7700000000004</v>
      </c>
      <c r="O25" s="380">
        <v>75696.909999999989</v>
      </c>
      <c r="P25" s="689">
        <v>0.55155211790086278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374">
        <v>67</v>
      </c>
      <c r="E26" s="690">
        <v>29</v>
      </c>
      <c r="F26" s="650">
        <v>38</v>
      </c>
      <c r="G26" s="374">
        <v>50</v>
      </c>
      <c r="H26" s="690">
        <v>15</v>
      </c>
      <c r="I26" s="380">
        <v>35</v>
      </c>
      <c r="J26" s="376">
        <v>211347.90000000002</v>
      </c>
      <c r="K26" s="450">
        <v>-205830.54</v>
      </c>
      <c r="L26" s="377">
        <v>5517.3600000000151</v>
      </c>
      <c r="M26" s="376">
        <v>245226.52000000002</v>
      </c>
      <c r="N26" s="450">
        <v>-132066.26</v>
      </c>
      <c r="O26" s="380">
        <v>113160.26000000001</v>
      </c>
      <c r="P26" s="689">
        <v>20.50985616309244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374">
        <v>2</v>
      </c>
      <c r="E27" s="690">
        <v>0</v>
      </c>
      <c r="F27" s="650">
        <v>2</v>
      </c>
      <c r="G27" s="374">
        <v>6</v>
      </c>
      <c r="H27" s="690">
        <v>0</v>
      </c>
      <c r="I27" s="380">
        <v>6</v>
      </c>
      <c r="J27" s="376">
        <v>2111.1</v>
      </c>
      <c r="K27" s="450">
        <v>0</v>
      </c>
      <c r="L27" s="377">
        <v>2111.1</v>
      </c>
      <c r="M27" s="376">
        <v>7236.24</v>
      </c>
      <c r="N27" s="450">
        <v>0</v>
      </c>
      <c r="O27" s="380">
        <v>7236.24</v>
      </c>
      <c r="P27" s="689">
        <v>3.4277106721614325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374">
        <v>39</v>
      </c>
      <c r="E28" s="690">
        <v>0</v>
      </c>
      <c r="F28" s="650">
        <v>39</v>
      </c>
      <c r="G28" s="374">
        <v>18</v>
      </c>
      <c r="H28" s="690">
        <v>1</v>
      </c>
      <c r="I28" s="380">
        <v>17</v>
      </c>
      <c r="J28" s="376">
        <v>99171.42</v>
      </c>
      <c r="K28" s="450">
        <v>0</v>
      </c>
      <c r="L28" s="377">
        <v>99171.42</v>
      </c>
      <c r="M28" s="376">
        <v>9463.42</v>
      </c>
      <c r="N28" s="450">
        <v>0</v>
      </c>
      <c r="O28" s="380">
        <v>9463.42</v>
      </c>
      <c r="P28" s="689">
        <v>9.5424871399441488E-2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374">
        <v>0</v>
      </c>
      <c r="E30" s="690">
        <v>0</v>
      </c>
      <c r="F30" s="650">
        <v>0</v>
      </c>
      <c r="G30" s="374">
        <v>1</v>
      </c>
      <c r="H30" s="690">
        <v>0</v>
      </c>
      <c r="I30" s="380">
        <v>1</v>
      </c>
      <c r="J30" s="376">
        <v>0</v>
      </c>
      <c r="K30" s="450">
        <v>0</v>
      </c>
      <c r="L30" s="377">
        <v>0</v>
      </c>
      <c r="M30" s="376">
        <v>1773.4</v>
      </c>
      <c r="N30" s="450">
        <v>0</v>
      </c>
      <c r="O30" s="380">
        <v>1773.4</v>
      </c>
      <c r="P30" s="689" t="s">
        <v>335</v>
      </c>
    </row>
    <row r="31" spans="1:27" s="266" customFormat="1" ht="19.149999999999999" customHeight="1" x14ac:dyDescent="0.25">
      <c r="A31" s="275"/>
      <c r="B31" s="1157" t="s">
        <v>193</v>
      </c>
      <c r="C31" s="1157"/>
      <c r="D31" s="384">
        <v>12688</v>
      </c>
      <c r="E31" s="384">
        <v>1376</v>
      </c>
      <c r="F31" s="385">
        <v>11312</v>
      </c>
      <c r="G31" s="374">
        <v>12578</v>
      </c>
      <c r="H31" s="384">
        <v>1411</v>
      </c>
      <c r="I31" s="388">
        <v>11167</v>
      </c>
      <c r="J31" s="377">
        <v>19339181.070000004</v>
      </c>
      <c r="K31" s="453">
        <v>-423267.98</v>
      </c>
      <c r="L31" s="386">
        <v>18915913.090000004</v>
      </c>
      <c r="M31" s="377">
        <v>19734485.390000001</v>
      </c>
      <c r="N31" s="453">
        <v>-243867.82</v>
      </c>
      <c r="O31" s="389">
        <v>19490617.57</v>
      </c>
      <c r="P31" s="688">
        <v>1.0303820638879875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374">
        <v>1098</v>
      </c>
      <c r="E33" s="758">
        <v>35</v>
      </c>
      <c r="F33" s="375">
        <v>1063</v>
      </c>
      <c r="G33" s="374">
        <v>1239</v>
      </c>
      <c r="H33" s="758">
        <v>41</v>
      </c>
      <c r="I33" s="379">
        <v>1198</v>
      </c>
      <c r="J33" s="1158"/>
      <c r="K33" s="1159"/>
      <c r="L33" s="375">
        <v>5745431.3200000022</v>
      </c>
      <c r="M33" s="1158"/>
      <c r="N33" s="1159"/>
      <c r="O33" s="379">
        <v>7372403.6099999994</v>
      </c>
      <c r="P33" s="689">
        <v>1.283176701518729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374">
        <v>12</v>
      </c>
      <c r="E34" s="758">
        <v>0</v>
      </c>
      <c r="F34" s="375">
        <v>12</v>
      </c>
      <c r="G34" s="374">
        <v>15</v>
      </c>
      <c r="H34" s="758">
        <v>0</v>
      </c>
      <c r="I34" s="379">
        <v>15</v>
      </c>
      <c r="J34" s="1160"/>
      <c r="K34" s="1161"/>
      <c r="L34" s="375">
        <v>15298.43</v>
      </c>
      <c r="M34" s="1160"/>
      <c r="N34" s="1161"/>
      <c r="O34" s="379">
        <v>26326.010000000002</v>
      </c>
      <c r="P34" s="689">
        <v>1.7208308303531801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374">
        <v>307</v>
      </c>
      <c r="E35" s="758">
        <v>47</v>
      </c>
      <c r="F35" s="375">
        <v>260</v>
      </c>
      <c r="G35" s="374">
        <v>276</v>
      </c>
      <c r="H35" s="758">
        <v>43</v>
      </c>
      <c r="I35" s="379">
        <v>233</v>
      </c>
      <c r="J35" s="1160"/>
      <c r="K35" s="1161"/>
      <c r="L35" s="375">
        <v>256760.38000000006</v>
      </c>
      <c r="M35" s="1160"/>
      <c r="N35" s="1161"/>
      <c r="O35" s="379">
        <v>213642.41999999998</v>
      </c>
      <c r="P35" s="689">
        <v>0.83206926239944001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60"/>
      <c r="K36" s="1161"/>
      <c r="L36" s="375">
        <v>0</v>
      </c>
      <c r="M36" s="1160"/>
      <c r="N36" s="1161"/>
      <c r="O36" s="379">
        <v>0</v>
      </c>
      <c r="P36" s="689" t="s">
        <v>335</v>
      </c>
    </row>
    <row r="37" spans="1:16" s="266" customFormat="1" ht="19.149999999999999" customHeight="1" x14ac:dyDescent="0.25">
      <c r="A37" s="275"/>
      <c r="B37" s="1157" t="s">
        <v>192</v>
      </c>
      <c r="C37" s="1157"/>
      <c r="D37" s="374">
        <v>1417</v>
      </c>
      <c r="E37" s="374">
        <v>82</v>
      </c>
      <c r="F37" s="393">
        <v>1335</v>
      </c>
      <c r="G37" s="374">
        <v>1530</v>
      </c>
      <c r="H37" s="758">
        <v>84</v>
      </c>
      <c r="I37" s="394">
        <v>1446</v>
      </c>
      <c r="J37" s="1162"/>
      <c r="K37" s="1163"/>
      <c r="L37" s="386">
        <v>6017490.1300000018</v>
      </c>
      <c r="M37" s="1162"/>
      <c r="N37" s="1163"/>
      <c r="O37" s="386">
        <v>7612372.0399999991</v>
      </c>
      <c r="P37" s="688">
        <v>1.2650410512596881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6" t="s">
        <v>198</v>
      </c>
      <c r="C39" s="896"/>
      <c r="D39" s="384">
        <v>14105</v>
      </c>
      <c r="E39" s="384">
        <v>1458</v>
      </c>
      <c r="F39" s="455">
        <v>12647</v>
      </c>
      <c r="G39" s="384">
        <v>14108</v>
      </c>
      <c r="H39" s="384">
        <v>1495</v>
      </c>
      <c r="I39" s="388">
        <v>12613</v>
      </c>
      <c r="J39" s="377">
        <v>25356671.200000007</v>
      </c>
      <c r="K39" s="453">
        <v>-423267.98</v>
      </c>
      <c r="L39" s="386">
        <v>24933403.220000006</v>
      </c>
      <c r="M39" s="377">
        <v>27346857.43</v>
      </c>
      <c r="N39" s="453">
        <v>-243867.82</v>
      </c>
      <c r="O39" s="389">
        <v>27102989.609999999</v>
      </c>
      <c r="P39" s="688">
        <v>1.0870152530264976</v>
      </c>
    </row>
    <row r="40" spans="1:16" s="266" customFormat="1" ht="35.25" customHeight="1" x14ac:dyDescent="0.25">
      <c r="A40" s="275"/>
      <c r="B40" s="874"/>
      <c r="C40" s="874"/>
      <c r="D40" s="874"/>
      <c r="E40" s="874"/>
      <c r="F40" s="874"/>
      <c r="G40" s="874"/>
      <c r="H40" s="874"/>
      <c r="I40" s="874"/>
      <c r="J40" s="874"/>
      <c r="K40" s="874"/>
      <c r="L40" s="874"/>
      <c r="M40" s="874"/>
      <c r="N40" s="874"/>
      <c r="O40" s="874"/>
      <c r="P40" s="874"/>
    </row>
    <row r="41" spans="1:16" s="266" customFormat="1" ht="16.899999999999999" customHeight="1" x14ac:dyDescent="0.25">
      <c r="A41" s="275"/>
      <c r="B41" s="1069" t="s">
        <v>194</v>
      </c>
      <c r="C41" s="881" t="s">
        <v>191</v>
      </c>
      <c r="D41" s="884" t="s">
        <v>52</v>
      </c>
      <c r="E41" s="885"/>
      <c r="F41" s="885"/>
      <c r="G41" s="885"/>
      <c r="H41" s="885"/>
      <c r="I41" s="885"/>
      <c r="J41" s="885"/>
      <c r="K41" s="885"/>
      <c r="L41" s="885"/>
      <c r="M41" s="885"/>
      <c r="N41" s="885"/>
      <c r="O41" s="885"/>
      <c r="P41" s="889"/>
    </row>
    <row r="42" spans="1:16" s="266" customFormat="1" ht="15.6" customHeight="1" x14ac:dyDescent="0.25">
      <c r="A42" s="275"/>
      <c r="B42" s="1070"/>
      <c r="C42" s="882"/>
      <c r="D42" s="927" t="s">
        <v>197</v>
      </c>
      <c r="E42" s="1164"/>
      <c r="F42" s="1164"/>
      <c r="G42" s="1164"/>
      <c r="H42" s="1164"/>
      <c r="I42" s="928"/>
      <c r="J42" s="927" t="s">
        <v>220</v>
      </c>
      <c r="K42" s="1164"/>
      <c r="L42" s="1164"/>
      <c r="M42" s="1164"/>
      <c r="N42" s="1164"/>
      <c r="O42" s="928"/>
      <c r="P42" s="968" t="s">
        <v>332</v>
      </c>
    </row>
    <row r="43" spans="1:16" s="266" customFormat="1" ht="19.149999999999999" customHeight="1" x14ac:dyDescent="0.25">
      <c r="A43" s="275"/>
      <c r="B43" s="1070"/>
      <c r="C43" s="882"/>
      <c r="D43" s="927" t="s">
        <v>333</v>
      </c>
      <c r="E43" s="1164"/>
      <c r="F43" s="928"/>
      <c r="G43" s="927" t="s">
        <v>334</v>
      </c>
      <c r="H43" s="1164"/>
      <c r="I43" s="928"/>
      <c r="J43" s="927" t="s">
        <v>333</v>
      </c>
      <c r="K43" s="1164"/>
      <c r="L43" s="928"/>
      <c r="M43" s="927" t="s">
        <v>334</v>
      </c>
      <c r="N43" s="1164"/>
      <c r="O43" s="928"/>
      <c r="P43" s="891"/>
    </row>
    <row r="44" spans="1:16" s="266" customFormat="1" ht="19.149999999999999" customHeight="1" x14ac:dyDescent="0.25">
      <c r="A44" s="275"/>
      <c r="B44" s="1071"/>
      <c r="C44" s="883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892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6" t="s">
        <v>181</v>
      </c>
      <c r="C46" s="299" t="s">
        <v>5</v>
      </c>
      <c r="D46" s="374">
        <v>216</v>
      </c>
      <c r="E46" s="758">
        <v>55</v>
      </c>
      <c r="F46" s="375">
        <v>161</v>
      </c>
      <c r="G46" s="374">
        <v>266</v>
      </c>
      <c r="H46" s="758">
        <v>92</v>
      </c>
      <c r="I46" s="379">
        <v>174</v>
      </c>
      <c r="J46" s="376">
        <v>90429.78</v>
      </c>
      <c r="K46" s="450">
        <v>0</v>
      </c>
      <c r="L46" s="407">
        <v>90429.78</v>
      </c>
      <c r="M46" s="376">
        <v>195602.99999999997</v>
      </c>
      <c r="N46" s="450">
        <v>0</v>
      </c>
      <c r="O46" s="567">
        <v>195602.99999999997</v>
      </c>
      <c r="P46" s="689">
        <v>2.1630374418692599</v>
      </c>
    </row>
    <row r="47" spans="1:16" s="266" customFormat="1" ht="16.149999999999999" customHeight="1" x14ac:dyDescent="0.25">
      <c r="A47" s="275"/>
      <c r="B47" s="806" t="s">
        <v>182</v>
      </c>
      <c r="C47" s="300" t="s">
        <v>7</v>
      </c>
      <c r="D47" s="374">
        <v>36</v>
      </c>
      <c r="E47" s="690">
        <v>3</v>
      </c>
      <c r="F47" s="650">
        <v>33</v>
      </c>
      <c r="G47" s="374">
        <v>61</v>
      </c>
      <c r="H47" s="690">
        <v>7</v>
      </c>
      <c r="I47" s="380">
        <v>54</v>
      </c>
      <c r="J47" s="376">
        <v>4390.01</v>
      </c>
      <c r="K47" s="450">
        <v>0</v>
      </c>
      <c r="L47" s="407">
        <v>4390.01</v>
      </c>
      <c r="M47" s="376">
        <v>20727.82</v>
      </c>
      <c r="N47" s="450">
        <v>0</v>
      </c>
      <c r="O47" s="567">
        <v>20727.82</v>
      </c>
      <c r="P47" s="689">
        <v>4.7215883335117681</v>
      </c>
    </row>
    <row r="48" spans="1:16" s="266" customFormat="1" ht="16.149999999999999" customHeight="1" x14ac:dyDescent="0.25">
      <c r="A48" s="275"/>
      <c r="B48" s="807" t="s">
        <v>183</v>
      </c>
      <c r="C48" s="300" t="s">
        <v>9</v>
      </c>
      <c r="D48" s="374">
        <v>177</v>
      </c>
      <c r="E48" s="690">
        <v>21</v>
      </c>
      <c r="F48" s="650">
        <v>156</v>
      </c>
      <c r="G48" s="374">
        <v>238</v>
      </c>
      <c r="H48" s="690">
        <v>14</v>
      </c>
      <c r="I48" s="380">
        <v>224</v>
      </c>
      <c r="J48" s="376">
        <v>335865.27000000008</v>
      </c>
      <c r="K48" s="450">
        <v>0</v>
      </c>
      <c r="L48" s="407">
        <v>335865.27000000008</v>
      </c>
      <c r="M48" s="376">
        <v>423247.75000000006</v>
      </c>
      <c r="N48" s="450">
        <v>0</v>
      </c>
      <c r="O48" s="567">
        <v>423247.75000000006</v>
      </c>
      <c r="P48" s="689">
        <v>1.2601712287787301</v>
      </c>
    </row>
    <row r="49" spans="1:16" s="266" customFormat="1" ht="16.149999999999999" customHeight="1" x14ac:dyDescent="0.25">
      <c r="A49" s="275"/>
      <c r="B49" s="807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335</v>
      </c>
    </row>
    <row r="50" spans="1:16" s="266" customFormat="1" ht="16.149999999999999" customHeight="1" x14ac:dyDescent="0.25">
      <c r="A50" s="275"/>
      <c r="B50" s="806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7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187</v>
      </c>
      <c r="C52" s="300" t="s">
        <v>17</v>
      </c>
      <c r="D52" s="374">
        <v>5</v>
      </c>
      <c r="E52" s="690">
        <v>0</v>
      </c>
      <c r="F52" s="650">
        <v>5</v>
      </c>
      <c r="G52" s="374">
        <v>0</v>
      </c>
      <c r="H52" s="690">
        <v>0</v>
      </c>
      <c r="I52" s="380">
        <v>0</v>
      </c>
      <c r="J52" s="376">
        <v>1084.3599999999999</v>
      </c>
      <c r="K52" s="450">
        <v>0</v>
      </c>
      <c r="L52" s="407">
        <v>1084.3599999999999</v>
      </c>
      <c r="M52" s="376">
        <v>0</v>
      </c>
      <c r="N52" s="450">
        <v>0</v>
      </c>
      <c r="O52" s="567">
        <v>0</v>
      </c>
      <c r="P52" s="689">
        <v>0</v>
      </c>
    </row>
    <row r="53" spans="1:16" s="266" customFormat="1" ht="16.149999999999999" customHeight="1" x14ac:dyDescent="0.25">
      <c r="A53" s="275"/>
      <c r="B53" s="806" t="s">
        <v>188</v>
      </c>
      <c r="C53" s="300" t="s">
        <v>19</v>
      </c>
      <c r="D53" s="374">
        <v>27</v>
      </c>
      <c r="E53" s="690">
        <v>3</v>
      </c>
      <c r="F53" s="650">
        <v>24</v>
      </c>
      <c r="G53" s="374">
        <v>19</v>
      </c>
      <c r="H53" s="690">
        <v>6</v>
      </c>
      <c r="I53" s="380">
        <v>13</v>
      </c>
      <c r="J53" s="376">
        <v>87243.99</v>
      </c>
      <c r="K53" s="450">
        <v>0</v>
      </c>
      <c r="L53" s="407">
        <v>87243.99</v>
      </c>
      <c r="M53" s="376">
        <v>14855.91</v>
      </c>
      <c r="N53" s="450">
        <v>0</v>
      </c>
      <c r="O53" s="567">
        <v>14855.91</v>
      </c>
      <c r="P53" s="689">
        <v>0.17028003877401754</v>
      </c>
    </row>
    <row r="54" spans="1:16" s="266" customFormat="1" ht="16.149999999999999" customHeight="1" x14ac:dyDescent="0.25">
      <c r="A54" s="275"/>
      <c r="B54" s="807" t="s">
        <v>189</v>
      </c>
      <c r="C54" s="300" t="s">
        <v>21</v>
      </c>
      <c r="D54" s="374">
        <v>29</v>
      </c>
      <c r="E54" s="690">
        <v>11</v>
      </c>
      <c r="F54" s="650">
        <v>18</v>
      </c>
      <c r="G54" s="374">
        <v>22</v>
      </c>
      <c r="H54" s="690">
        <v>9</v>
      </c>
      <c r="I54" s="380">
        <v>13</v>
      </c>
      <c r="J54" s="376">
        <v>9754.08</v>
      </c>
      <c r="K54" s="450">
        <v>0</v>
      </c>
      <c r="L54" s="407">
        <v>9754.08</v>
      </c>
      <c r="M54" s="376">
        <v>8546.91</v>
      </c>
      <c r="N54" s="450">
        <v>0</v>
      </c>
      <c r="O54" s="567">
        <v>8546.91</v>
      </c>
      <c r="P54" s="689">
        <v>0.87623948132473795</v>
      </c>
    </row>
    <row r="55" spans="1:16" s="266" customFormat="1" ht="16.149999999999999" customHeight="1" x14ac:dyDescent="0.25">
      <c r="A55" s="275"/>
      <c r="B55" s="807" t="s">
        <v>199</v>
      </c>
      <c r="C55" s="300" t="s">
        <v>23</v>
      </c>
      <c r="D55" s="374">
        <v>241</v>
      </c>
      <c r="E55" s="690">
        <v>29</v>
      </c>
      <c r="F55" s="650">
        <v>212</v>
      </c>
      <c r="G55" s="374">
        <v>314</v>
      </c>
      <c r="H55" s="690">
        <v>30</v>
      </c>
      <c r="I55" s="380">
        <v>284</v>
      </c>
      <c r="J55" s="376">
        <v>442341.51</v>
      </c>
      <c r="K55" s="450">
        <v>0</v>
      </c>
      <c r="L55" s="407">
        <v>442341.51</v>
      </c>
      <c r="M55" s="376">
        <v>587761.42999999993</v>
      </c>
      <c r="N55" s="450">
        <v>0</v>
      </c>
      <c r="O55" s="567">
        <v>587761.42999999993</v>
      </c>
      <c r="P55" s="689">
        <v>1.3287503359112733</v>
      </c>
    </row>
    <row r="56" spans="1:16" s="266" customFormat="1" ht="16.149999999999999" customHeight="1" x14ac:dyDescent="0.25">
      <c r="A56" s="275"/>
      <c r="B56" s="806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335</v>
      </c>
    </row>
    <row r="57" spans="1:16" s="266" customFormat="1" ht="16.149999999999999" customHeight="1" x14ac:dyDescent="0.25">
      <c r="A57" s="275"/>
      <c r="B57" s="807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202</v>
      </c>
      <c r="C58" s="300" t="s">
        <v>115</v>
      </c>
      <c r="D58" s="374">
        <v>0</v>
      </c>
      <c r="E58" s="690">
        <v>0</v>
      </c>
      <c r="F58" s="650">
        <v>0</v>
      </c>
      <c r="G58" s="374">
        <v>1</v>
      </c>
      <c r="H58" s="690">
        <v>0</v>
      </c>
      <c r="I58" s="380">
        <v>1</v>
      </c>
      <c r="J58" s="376">
        <v>0</v>
      </c>
      <c r="K58" s="450">
        <v>0</v>
      </c>
      <c r="L58" s="407">
        <v>0</v>
      </c>
      <c r="M58" s="376">
        <v>7327</v>
      </c>
      <c r="N58" s="450">
        <v>0</v>
      </c>
      <c r="O58" s="567">
        <v>7327</v>
      </c>
      <c r="P58" s="689" t="s">
        <v>335</v>
      </c>
    </row>
    <row r="59" spans="1:16" s="266" customFormat="1" ht="16.149999999999999" customHeight="1" x14ac:dyDescent="0.25">
      <c r="A59" s="275"/>
      <c r="B59" s="806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335</v>
      </c>
    </row>
    <row r="60" spans="1:16" s="266" customFormat="1" ht="16.149999999999999" customHeight="1" x14ac:dyDescent="0.25">
      <c r="A60" s="275"/>
      <c r="B60" s="806" t="s">
        <v>204</v>
      </c>
      <c r="C60" s="326" t="s">
        <v>116</v>
      </c>
      <c r="D60" s="374">
        <v>3</v>
      </c>
      <c r="E60" s="690">
        <v>0</v>
      </c>
      <c r="F60" s="650">
        <v>3</v>
      </c>
      <c r="G60" s="374">
        <v>0</v>
      </c>
      <c r="H60" s="690">
        <v>0</v>
      </c>
      <c r="I60" s="380">
        <v>0</v>
      </c>
      <c r="J60" s="376">
        <v>5408.42</v>
      </c>
      <c r="K60" s="450">
        <v>0</v>
      </c>
      <c r="L60" s="407">
        <v>5408.42</v>
      </c>
      <c r="M60" s="376">
        <v>0</v>
      </c>
      <c r="N60" s="450">
        <v>0</v>
      </c>
      <c r="O60" s="567">
        <v>0</v>
      </c>
      <c r="P60" s="689">
        <v>0</v>
      </c>
    </row>
    <row r="61" spans="1:16" s="266" customFormat="1" ht="16.149999999999999" customHeight="1" x14ac:dyDescent="0.25">
      <c r="A61" s="275"/>
      <c r="B61" s="807" t="s">
        <v>205</v>
      </c>
      <c r="C61" s="326" t="s">
        <v>196</v>
      </c>
      <c r="D61" s="374">
        <v>0</v>
      </c>
      <c r="E61" s="690">
        <v>0</v>
      </c>
      <c r="F61" s="650">
        <v>0</v>
      </c>
      <c r="G61" s="374">
        <v>0</v>
      </c>
      <c r="H61" s="690">
        <v>0</v>
      </c>
      <c r="I61" s="380">
        <v>0</v>
      </c>
      <c r="J61" s="376">
        <v>0</v>
      </c>
      <c r="K61" s="450">
        <v>0</v>
      </c>
      <c r="L61" s="407">
        <v>0</v>
      </c>
      <c r="M61" s="376">
        <v>0</v>
      </c>
      <c r="N61" s="450">
        <v>0</v>
      </c>
      <c r="O61" s="567">
        <v>0</v>
      </c>
      <c r="P61" s="689" t="s">
        <v>335</v>
      </c>
    </row>
    <row r="62" spans="1:16" s="266" customFormat="1" ht="16.149999999999999" customHeight="1" x14ac:dyDescent="0.25">
      <c r="A62" s="275"/>
      <c r="B62" s="807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6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335</v>
      </c>
    </row>
    <row r="64" spans="1:16" s="266" customFormat="1" ht="19.149999999999999" customHeight="1" x14ac:dyDescent="0.25">
      <c r="A64" s="275"/>
      <c r="B64" s="1157" t="s">
        <v>193</v>
      </c>
      <c r="C64" s="1157"/>
      <c r="D64" s="384">
        <v>734</v>
      </c>
      <c r="E64" s="384">
        <v>122</v>
      </c>
      <c r="F64" s="385">
        <v>612</v>
      </c>
      <c r="G64" s="384">
        <v>921</v>
      </c>
      <c r="H64" s="384">
        <v>158</v>
      </c>
      <c r="I64" s="388">
        <v>763</v>
      </c>
      <c r="J64" s="377">
        <v>976517.42</v>
      </c>
      <c r="K64" s="457">
        <v>0</v>
      </c>
      <c r="L64" s="408">
        <v>976517.42</v>
      </c>
      <c r="M64" s="407">
        <v>1258069.82</v>
      </c>
      <c r="N64" s="457">
        <v>0</v>
      </c>
      <c r="O64" s="454">
        <v>1258069.82</v>
      </c>
      <c r="P64" s="688">
        <v>1.2883229671417433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8" t="s">
        <v>103</v>
      </c>
      <c r="C66" s="328" t="s">
        <v>41</v>
      </c>
      <c r="D66" s="374">
        <v>55</v>
      </c>
      <c r="E66" s="758">
        <v>11</v>
      </c>
      <c r="F66" s="375">
        <v>44</v>
      </c>
      <c r="G66" s="374">
        <v>79</v>
      </c>
      <c r="H66" s="758">
        <v>7</v>
      </c>
      <c r="I66" s="379">
        <v>72</v>
      </c>
      <c r="J66" s="1158"/>
      <c r="K66" s="1159"/>
      <c r="L66" s="375">
        <v>283155.49</v>
      </c>
      <c r="M66" s="1158"/>
      <c r="N66" s="1159"/>
      <c r="O66" s="379">
        <v>266784.88</v>
      </c>
      <c r="P66" s="689">
        <v>0.94218508707000526</v>
      </c>
    </row>
    <row r="67" spans="1:19" s="266" customFormat="1" ht="16.149999999999999" customHeight="1" x14ac:dyDescent="0.25">
      <c r="A67" s="275"/>
      <c r="B67" s="808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3</v>
      </c>
      <c r="H67" s="758">
        <v>0</v>
      </c>
      <c r="I67" s="379">
        <v>3</v>
      </c>
      <c r="J67" s="1160"/>
      <c r="K67" s="1161"/>
      <c r="L67" s="375">
        <v>2182.3200000000002</v>
      </c>
      <c r="M67" s="1160"/>
      <c r="N67" s="1161"/>
      <c r="O67" s="379">
        <v>3047.67</v>
      </c>
      <c r="P67" s="689">
        <v>1.3965275486638073</v>
      </c>
    </row>
    <row r="68" spans="1:19" s="266" customFormat="1" ht="16.149999999999999" customHeight="1" x14ac:dyDescent="0.25">
      <c r="A68" s="275"/>
      <c r="B68" s="808" t="s">
        <v>102</v>
      </c>
      <c r="C68" s="329" t="s">
        <v>83</v>
      </c>
      <c r="D68" s="374">
        <v>51</v>
      </c>
      <c r="E68" s="758">
        <v>5</v>
      </c>
      <c r="F68" s="375">
        <v>46</v>
      </c>
      <c r="G68" s="374">
        <v>48</v>
      </c>
      <c r="H68" s="758">
        <v>13</v>
      </c>
      <c r="I68" s="379">
        <v>35</v>
      </c>
      <c r="J68" s="1160"/>
      <c r="K68" s="1161"/>
      <c r="L68" s="375">
        <v>79723.77</v>
      </c>
      <c r="M68" s="1160"/>
      <c r="N68" s="1161"/>
      <c r="O68" s="379">
        <v>48150.31</v>
      </c>
      <c r="P68" s="689">
        <v>0.60396428819158943</v>
      </c>
    </row>
    <row r="69" spans="1:19" s="266" customFormat="1" ht="16.149999999999999" customHeight="1" x14ac:dyDescent="0.25">
      <c r="A69" s="275"/>
      <c r="B69" s="808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60"/>
      <c r="K69" s="1161"/>
      <c r="L69" s="375">
        <v>0</v>
      </c>
      <c r="M69" s="1160"/>
      <c r="N69" s="1161"/>
      <c r="O69" s="379">
        <v>0</v>
      </c>
      <c r="P69" s="689" t="s">
        <v>335</v>
      </c>
    </row>
    <row r="70" spans="1:19" s="266" customFormat="1" ht="16.149999999999999" customHeight="1" x14ac:dyDescent="0.25">
      <c r="A70" s="275"/>
      <c r="B70" s="1157" t="s">
        <v>192</v>
      </c>
      <c r="C70" s="1157"/>
      <c r="D70" s="374">
        <v>108</v>
      </c>
      <c r="E70" s="374">
        <v>16</v>
      </c>
      <c r="F70" s="393">
        <v>92</v>
      </c>
      <c r="G70" s="374">
        <v>130</v>
      </c>
      <c r="H70" s="374">
        <v>20</v>
      </c>
      <c r="I70" s="394">
        <v>110</v>
      </c>
      <c r="J70" s="1162"/>
      <c r="K70" s="1163"/>
      <c r="L70" s="386">
        <v>365061.58</v>
      </c>
      <c r="M70" s="1162"/>
      <c r="N70" s="1163"/>
      <c r="O70" s="389">
        <v>317982.86</v>
      </c>
      <c r="P70" s="688">
        <v>0.87103896279635884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896" t="s">
        <v>198</v>
      </c>
      <c r="C72" s="896"/>
      <c r="D72" s="384">
        <v>842</v>
      </c>
      <c r="E72" s="384">
        <v>138</v>
      </c>
      <c r="F72" s="455">
        <v>704</v>
      </c>
      <c r="G72" s="384">
        <v>1051</v>
      </c>
      <c r="H72" s="384">
        <v>178</v>
      </c>
      <c r="I72" s="388">
        <v>873</v>
      </c>
      <c r="J72" s="377">
        <v>1341579</v>
      </c>
      <c r="K72" s="453">
        <v>0</v>
      </c>
      <c r="L72" s="386">
        <v>1341579</v>
      </c>
      <c r="M72" s="377">
        <v>1576052.6800000002</v>
      </c>
      <c r="N72" s="453">
        <v>0</v>
      </c>
      <c r="O72" s="389">
        <v>1576052.6800000002</v>
      </c>
      <c r="P72" s="688">
        <v>1.1747744113466296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64" t="s">
        <v>294</v>
      </c>
      <c r="C77" s="1064"/>
      <c r="D77" s="1064"/>
      <c r="E77" s="1064"/>
      <c r="F77" s="1064"/>
      <c r="G77" s="1064"/>
      <c r="H77" s="1064"/>
      <c r="I77" s="1064"/>
      <c r="J77" s="1064"/>
      <c r="K77" s="1064"/>
      <c r="L77" s="1064"/>
      <c r="M77" s="1064"/>
      <c r="N77" s="1064"/>
      <c r="O77" s="1064"/>
      <c r="P77" s="1064"/>
    </row>
    <row r="78" spans="1:19" s="266" customFormat="1" ht="16.149999999999999" customHeight="1" x14ac:dyDescent="0.25">
      <c r="A78" s="275"/>
      <c r="B78" s="1069" t="s">
        <v>194</v>
      </c>
      <c r="C78" s="881" t="s">
        <v>191</v>
      </c>
      <c r="D78" s="1165" t="s">
        <v>81</v>
      </c>
      <c r="E78" s="1166"/>
      <c r="F78" s="1166"/>
      <c r="G78" s="1166"/>
      <c r="H78" s="1166"/>
      <c r="I78" s="1166"/>
      <c r="J78" s="1166"/>
      <c r="K78" s="1166"/>
      <c r="L78" s="1166"/>
      <c r="M78" s="1166"/>
      <c r="N78" s="1166"/>
      <c r="O78" s="1166"/>
      <c r="P78" s="1167"/>
      <c r="Q78" s="863"/>
      <c r="R78" s="465"/>
      <c r="S78" s="466"/>
    </row>
    <row r="79" spans="1:19" s="266" customFormat="1" ht="15" customHeight="1" x14ac:dyDescent="0.25">
      <c r="A79" s="275"/>
      <c r="B79" s="1070"/>
      <c r="C79" s="882"/>
      <c r="D79" s="927" t="s">
        <v>197</v>
      </c>
      <c r="E79" s="1164"/>
      <c r="F79" s="1164"/>
      <c r="G79" s="1164"/>
      <c r="H79" s="1164"/>
      <c r="I79" s="928"/>
      <c r="J79" s="927" t="s">
        <v>220</v>
      </c>
      <c r="K79" s="1164"/>
      <c r="L79" s="1164"/>
      <c r="M79" s="1164"/>
      <c r="N79" s="1164"/>
      <c r="O79" s="928"/>
      <c r="P79" s="891" t="s">
        <v>332</v>
      </c>
    </row>
    <row r="80" spans="1:19" s="266" customFormat="1" ht="19.149999999999999" customHeight="1" x14ac:dyDescent="0.25">
      <c r="A80" s="275"/>
      <c r="B80" s="1070"/>
      <c r="C80" s="882"/>
      <c r="D80" s="927" t="s">
        <v>333</v>
      </c>
      <c r="E80" s="1164"/>
      <c r="F80" s="928"/>
      <c r="G80" s="927" t="s">
        <v>334</v>
      </c>
      <c r="H80" s="1164"/>
      <c r="I80" s="928"/>
      <c r="J80" s="927" t="s">
        <v>333</v>
      </c>
      <c r="K80" s="1164"/>
      <c r="L80" s="928"/>
      <c r="M80" s="927" t="s">
        <v>334</v>
      </c>
      <c r="N80" s="1164"/>
      <c r="O80" s="928"/>
      <c r="P80" s="891"/>
    </row>
    <row r="81" spans="1:16" s="266" customFormat="1" ht="19.149999999999999" customHeight="1" x14ac:dyDescent="0.25">
      <c r="A81" s="275"/>
      <c r="B81" s="1071"/>
      <c r="C81" s="883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892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6" t="s">
        <v>181</v>
      </c>
      <c r="C83" s="299" t="s">
        <v>5</v>
      </c>
      <c r="D83" s="374">
        <v>28</v>
      </c>
      <c r="E83" s="758">
        <v>6</v>
      </c>
      <c r="F83" s="375">
        <v>22</v>
      </c>
      <c r="G83" s="374">
        <v>34</v>
      </c>
      <c r="H83" s="758">
        <v>8</v>
      </c>
      <c r="I83" s="379">
        <v>26</v>
      </c>
      <c r="J83" s="758">
        <v>25568.799999999999</v>
      </c>
      <c r="K83" s="456">
        <v>0</v>
      </c>
      <c r="L83" s="375">
        <v>25568.799999999999</v>
      </c>
      <c r="M83" s="758">
        <v>33075.11</v>
      </c>
      <c r="N83" s="456">
        <v>0</v>
      </c>
      <c r="O83" s="379">
        <v>33075.11</v>
      </c>
      <c r="P83" s="689">
        <v>1.2935730265010481</v>
      </c>
    </row>
    <row r="84" spans="1:16" s="266" customFormat="1" ht="16.899999999999999" customHeight="1" x14ac:dyDescent="0.25">
      <c r="A84" s="275"/>
      <c r="B84" s="806" t="s">
        <v>182</v>
      </c>
      <c r="C84" s="300" t="s">
        <v>7</v>
      </c>
      <c r="D84" s="374">
        <v>5</v>
      </c>
      <c r="E84" s="758">
        <v>1</v>
      </c>
      <c r="F84" s="375">
        <v>4</v>
      </c>
      <c r="G84" s="374">
        <v>18</v>
      </c>
      <c r="H84" s="758">
        <v>4</v>
      </c>
      <c r="I84" s="379">
        <v>14</v>
      </c>
      <c r="J84" s="758">
        <v>11267.73</v>
      </c>
      <c r="K84" s="456">
        <v>0</v>
      </c>
      <c r="L84" s="375">
        <v>11267.73</v>
      </c>
      <c r="M84" s="758">
        <v>3962.1399999999994</v>
      </c>
      <c r="N84" s="456">
        <v>0</v>
      </c>
      <c r="O84" s="379">
        <v>3962.1399999999994</v>
      </c>
      <c r="P84" s="689">
        <v>0.35163604381716634</v>
      </c>
    </row>
    <row r="85" spans="1:16" s="266" customFormat="1" ht="16.899999999999999" customHeight="1" x14ac:dyDescent="0.25">
      <c r="A85" s="275"/>
      <c r="B85" s="807" t="s">
        <v>183</v>
      </c>
      <c r="C85" s="300" t="s">
        <v>9</v>
      </c>
      <c r="D85" s="374">
        <v>65</v>
      </c>
      <c r="E85" s="758">
        <v>4</v>
      </c>
      <c r="F85" s="375">
        <v>61</v>
      </c>
      <c r="G85" s="374">
        <v>142</v>
      </c>
      <c r="H85" s="758">
        <v>14</v>
      </c>
      <c r="I85" s="379">
        <v>128</v>
      </c>
      <c r="J85" s="758">
        <v>178142.54</v>
      </c>
      <c r="K85" s="456">
        <v>0</v>
      </c>
      <c r="L85" s="375">
        <v>178142.54</v>
      </c>
      <c r="M85" s="758">
        <v>380612.70999999996</v>
      </c>
      <c r="N85" s="456">
        <v>0</v>
      </c>
      <c r="O85" s="379">
        <v>380612.70999999996</v>
      </c>
      <c r="P85" s="689">
        <v>2.1365627210659506</v>
      </c>
    </row>
    <row r="86" spans="1:16" s="266" customFormat="1" ht="16.899999999999999" customHeight="1" x14ac:dyDescent="0.25">
      <c r="A86" s="275"/>
      <c r="B86" s="807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335</v>
      </c>
    </row>
    <row r="87" spans="1:16" s="266" customFormat="1" ht="16.899999999999999" customHeight="1" x14ac:dyDescent="0.25">
      <c r="A87" s="275"/>
      <c r="B87" s="806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335</v>
      </c>
    </row>
    <row r="88" spans="1:16" s="266" customFormat="1" ht="16.899999999999999" customHeight="1" x14ac:dyDescent="0.25">
      <c r="A88" s="275"/>
      <c r="B88" s="807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0</v>
      </c>
      <c r="H88" s="758">
        <v>0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335</v>
      </c>
    </row>
    <row r="89" spans="1:16" s="266" customFormat="1" ht="16.899999999999999" customHeight="1" x14ac:dyDescent="0.25">
      <c r="A89" s="275"/>
      <c r="B89" s="807" t="s">
        <v>187</v>
      </c>
      <c r="C89" s="300" t="s">
        <v>17</v>
      </c>
      <c r="D89" s="374">
        <v>0</v>
      </c>
      <c r="E89" s="758">
        <v>0</v>
      </c>
      <c r="F89" s="375">
        <v>0</v>
      </c>
      <c r="G89" s="374">
        <v>1</v>
      </c>
      <c r="H89" s="758">
        <v>0</v>
      </c>
      <c r="I89" s="379">
        <v>1</v>
      </c>
      <c r="J89" s="758">
        <v>0</v>
      </c>
      <c r="K89" s="456">
        <v>0</v>
      </c>
      <c r="L89" s="375">
        <v>0</v>
      </c>
      <c r="M89" s="758">
        <v>1758.14</v>
      </c>
      <c r="N89" s="456">
        <v>0</v>
      </c>
      <c r="O89" s="379">
        <v>1758.14</v>
      </c>
      <c r="P89" s="689" t="s">
        <v>335</v>
      </c>
    </row>
    <row r="90" spans="1:16" s="266" customFormat="1" ht="16.899999999999999" customHeight="1" x14ac:dyDescent="0.25">
      <c r="A90" s="275"/>
      <c r="B90" s="806" t="s">
        <v>188</v>
      </c>
      <c r="C90" s="300" t="s">
        <v>19</v>
      </c>
      <c r="D90" s="374">
        <v>7</v>
      </c>
      <c r="E90" s="758">
        <v>4</v>
      </c>
      <c r="F90" s="375">
        <v>3</v>
      </c>
      <c r="G90" s="374">
        <v>21</v>
      </c>
      <c r="H90" s="758">
        <v>6</v>
      </c>
      <c r="I90" s="379">
        <v>15</v>
      </c>
      <c r="J90" s="758">
        <v>18243.62</v>
      </c>
      <c r="K90" s="456">
        <v>0</v>
      </c>
      <c r="L90" s="375">
        <v>18243.62</v>
      </c>
      <c r="M90" s="758">
        <v>16669.12</v>
      </c>
      <c r="N90" s="456">
        <v>0</v>
      </c>
      <c r="O90" s="379">
        <v>16669.12</v>
      </c>
      <c r="P90" s="689">
        <v>0.9136958564144616</v>
      </c>
    </row>
    <row r="91" spans="1:16" s="266" customFormat="1" ht="16.899999999999999" customHeight="1" x14ac:dyDescent="0.25">
      <c r="A91" s="275"/>
      <c r="B91" s="807" t="s">
        <v>189</v>
      </c>
      <c r="C91" s="300" t="s">
        <v>21</v>
      </c>
      <c r="D91" s="374">
        <v>5</v>
      </c>
      <c r="E91" s="758">
        <v>0</v>
      </c>
      <c r="F91" s="375">
        <v>5</v>
      </c>
      <c r="G91" s="374">
        <v>21</v>
      </c>
      <c r="H91" s="758">
        <v>1</v>
      </c>
      <c r="I91" s="379">
        <v>20</v>
      </c>
      <c r="J91" s="758">
        <v>13021.3</v>
      </c>
      <c r="K91" s="456">
        <v>0</v>
      </c>
      <c r="L91" s="375">
        <v>13021.3</v>
      </c>
      <c r="M91" s="758">
        <v>28879.03</v>
      </c>
      <c r="N91" s="456">
        <v>0</v>
      </c>
      <c r="O91" s="379">
        <v>28879.03</v>
      </c>
      <c r="P91" s="689">
        <v>2.2178300169721918</v>
      </c>
    </row>
    <row r="92" spans="1:16" s="266" customFormat="1" ht="16.899999999999999" customHeight="1" x14ac:dyDescent="0.25">
      <c r="A92" s="275"/>
      <c r="B92" s="807" t="s">
        <v>199</v>
      </c>
      <c r="C92" s="300" t="s">
        <v>23</v>
      </c>
      <c r="D92" s="374">
        <v>411</v>
      </c>
      <c r="E92" s="758">
        <v>44</v>
      </c>
      <c r="F92" s="375">
        <v>367</v>
      </c>
      <c r="G92" s="374">
        <v>550</v>
      </c>
      <c r="H92" s="758">
        <v>48</v>
      </c>
      <c r="I92" s="379">
        <v>502</v>
      </c>
      <c r="J92" s="758">
        <v>760926.8</v>
      </c>
      <c r="K92" s="456">
        <v>0</v>
      </c>
      <c r="L92" s="375">
        <v>760926.8</v>
      </c>
      <c r="M92" s="758">
        <v>1236713.3999999999</v>
      </c>
      <c r="N92" s="456">
        <v>0</v>
      </c>
      <c r="O92" s="379">
        <v>1236713.3999999999</v>
      </c>
      <c r="P92" s="689">
        <v>1.6252724966448808</v>
      </c>
    </row>
    <row r="93" spans="1:16" s="266" customFormat="1" ht="16.899999999999999" customHeight="1" x14ac:dyDescent="0.25">
      <c r="A93" s="275"/>
      <c r="B93" s="806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335</v>
      </c>
    </row>
    <row r="94" spans="1:16" s="266" customFormat="1" ht="16.899999999999999" customHeight="1" x14ac:dyDescent="0.25">
      <c r="A94" s="275"/>
      <c r="B94" s="807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335</v>
      </c>
    </row>
    <row r="95" spans="1:16" s="266" customFormat="1" ht="16.899999999999999" customHeight="1" x14ac:dyDescent="0.25">
      <c r="A95" s="275"/>
      <c r="B95" s="807" t="s">
        <v>202</v>
      </c>
      <c r="C95" s="300" t="s">
        <v>115</v>
      </c>
      <c r="D95" s="374">
        <v>3</v>
      </c>
      <c r="E95" s="758">
        <v>0</v>
      </c>
      <c r="F95" s="375">
        <v>3</v>
      </c>
      <c r="G95" s="374">
        <v>3</v>
      </c>
      <c r="H95" s="758">
        <v>1</v>
      </c>
      <c r="I95" s="379">
        <v>2</v>
      </c>
      <c r="J95" s="758">
        <v>6557.3</v>
      </c>
      <c r="K95" s="456">
        <v>0</v>
      </c>
      <c r="L95" s="375">
        <v>6557.3</v>
      </c>
      <c r="M95" s="758">
        <v>4521.5600000000004</v>
      </c>
      <c r="N95" s="456">
        <v>0</v>
      </c>
      <c r="O95" s="379">
        <v>4521.5600000000004</v>
      </c>
      <c r="P95" s="689">
        <v>0.68954600216552553</v>
      </c>
    </row>
    <row r="96" spans="1:16" s="266" customFormat="1" ht="16.899999999999999" customHeight="1" x14ac:dyDescent="0.25">
      <c r="A96" s="275"/>
      <c r="B96" s="806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335</v>
      </c>
    </row>
    <row r="97" spans="1:16" s="266" customFormat="1" ht="16.899999999999999" customHeight="1" x14ac:dyDescent="0.25">
      <c r="A97" s="275"/>
      <c r="B97" s="806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335</v>
      </c>
    </row>
    <row r="98" spans="1:16" s="266" customFormat="1" ht="16.899999999999999" customHeight="1" x14ac:dyDescent="0.25">
      <c r="A98" s="275"/>
      <c r="B98" s="807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335</v>
      </c>
    </row>
    <row r="99" spans="1:16" s="266" customFormat="1" ht="16.899999999999999" customHeight="1" x14ac:dyDescent="0.25">
      <c r="A99" s="275"/>
      <c r="B99" s="807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335</v>
      </c>
    </row>
    <row r="100" spans="1:16" s="266" customFormat="1" ht="16.899999999999999" customHeight="1" x14ac:dyDescent="0.25">
      <c r="A100" s="275"/>
      <c r="B100" s="806" t="s">
        <v>207</v>
      </c>
      <c r="C100" s="326" t="s">
        <v>39</v>
      </c>
      <c r="D100" s="374">
        <v>0</v>
      </c>
      <c r="E100" s="758">
        <v>0</v>
      </c>
      <c r="F100" s="375">
        <v>0</v>
      </c>
      <c r="G100" s="374">
        <v>0</v>
      </c>
      <c r="H100" s="758">
        <v>0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335</v>
      </c>
    </row>
    <row r="101" spans="1:16" s="266" customFormat="1" ht="19.149999999999999" customHeight="1" x14ac:dyDescent="0.25">
      <c r="A101" s="275"/>
      <c r="B101" s="1157" t="s">
        <v>193</v>
      </c>
      <c r="C101" s="1157"/>
      <c r="D101" s="384">
        <v>524</v>
      </c>
      <c r="E101" s="384">
        <v>59</v>
      </c>
      <c r="F101" s="385">
        <v>465</v>
      </c>
      <c r="G101" s="384">
        <v>790</v>
      </c>
      <c r="H101" s="384">
        <v>82</v>
      </c>
      <c r="I101" s="388">
        <v>708</v>
      </c>
      <c r="J101" s="377">
        <v>1013728.0900000001</v>
      </c>
      <c r="K101" s="457">
        <v>0</v>
      </c>
      <c r="L101" s="408">
        <v>1013728.0900000001</v>
      </c>
      <c r="M101" s="407">
        <v>1706191.21</v>
      </c>
      <c r="N101" s="457">
        <v>0</v>
      </c>
      <c r="O101" s="454">
        <v>1706191.21</v>
      </c>
      <c r="P101" s="688">
        <v>1.6830856586010159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8" t="s">
        <v>103</v>
      </c>
      <c r="C103" s="328" t="s">
        <v>41</v>
      </c>
      <c r="D103" s="374">
        <v>0</v>
      </c>
      <c r="E103" s="758">
        <v>0</v>
      </c>
      <c r="F103" s="758">
        <v>0</v>
      </c>
      <c r="G103" s="374">
        <v>1</v>
      </c>
      <c r="H103" s="758">
        <v>1</v>
      </c>
      <c r="I103" s="379">
        <v>0</v>
      </c>
      <c r="J103" s="458"/>
      <c r="K103" s="459"/>
      <c r="L103" s="375">
        <v>0</v>
      </c>
      <c r="M103" s="458"/>
      <c r="N103" s="459"/>
      <c r="O103" s="375">
        <v>0</v>
      </c>
      <c r="P103" s="689" t="s">
        <v>335</v>
      </c>
    </row>
    <row r="104" spans="1:16" s="266" customFormat="1" ht="16.899999999999999" customHeight="1" x14ac:dyDescent="0.25">
      <c r="A104" s="275"/>
      <c r="B104" s="808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335</v>
      </c>
    </row>
    <row r="105" spans="1:16" s="266" customFormat="1" ht="16.899999999999999" customHeight="1" x14ac:dyDescent="0.25">
      <c r="A105" s="275"/>
      <c r="B105" s="808" t="s">
        <v>102</v>
      </c>
      <c r="C105" s="329" t="s">
        <v>83</v>
      </c>
      <c r="D105" s="374">
        <v>0</v>
      </c>
      <c r="E105" s="758">
        <v>0</v>
      </c>
      <c r="F105" s="758">
        <v>0</v>
      </c>
      <c r="G105" s="374">
        <v>2</v>
      </c>
      <c r="H105" s="758">
        <v>2</v>
      </c>
      <c r="I105" s="379">
        <v>0</v>
      </c>
      <c r="J105" s="460"/>
      <c r="K105" s="461"/>
      <c r="L105" s="375">
        <v>0</v>
      </c>
      <c r="M105" s="460"/>
      <c r="N105" s="461"/>
      <c r="O105" s="375">
        <v>0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335</v>
      </c>
    </row>
    <row r="107" spans="1:16" s="266" customFormat="1" ht="19.149999999999999" customHeight="1" x14ac:dyDescent="0.25">
      <c r="A107" s="275"/>
      <c r="B107" s="1157" t="s">
        <v>192</v>
      </c>
      <c r="C107" s="1157"/>
      <c r="D107" s="374">
        <v>0</v>
      </c>
      <c r="E107" s="374">
        <v>0</v>
      </c>
      <c r="F107" s="393">
        <v>0</v>
      </c>
      <c r="G107" s="374">
        <v>3</v>
      </c>
      <c r="H107" s="374">
        <v>3</v>
      </c>
      <c r="I107" s="394">
        <v>0</v>
      </c>
      <c r="J107" s="417"/>
      <c r="K107" s="462"/>
      <c r="L107" s="386">
        <v>0</v>
      </c>
      <c r="M107" s="417"/>
      <c r="N107" s="462"/>
      <c r="O107" s="389">
        <v>0</v>
      </c>
      <c r="P107" s="689" t="s">
        <v>335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896" t="s">
        <v>198</v>
      </c>
      <c r="C109" s="896"/>
      <c r="D109" s="384">
        <v>524</v>
      </c>
      <c r="E109" s="384">
        <v>59</v>
      </c>
      <c r="F109" s="455">
        <v>465</v>
      </c>
      <c r="G109" s="384">
        <v>793</v>
      </c>
      <c r="H109" s="384">
        <v>85</v>
      </c>
      <c r="I109" s="388">
        <v>708</v>
      </c>
      <c r="J109" s="377">
        <v>1013728.0900000001</v>
      </c>
      <c r="K109" s="453">
        <v>0</v>
      </c>
      <c r="L109" s="386">
        <v>1013728.0900000001</v>
      </c>
      <c r="M109" s="377">
        <v>1706191.21</v>
      </c>
      <c r="N109" s="453">
        <v>0</v>
      </c>
      <c r="O109" s="389">
        <v>1706191.21</v>
      </c>
      <c r="P109" s="688">
        <v>1.6830856586010159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874" t="s">
        <v>295</v>
      </c>
      <c r="C112" s="874"/>
      <c r="D112" s="874"/>
      <c r="E112" s="874"/>
      <c r="F112" s="874"/>
      <c r="G112" s="874"/>
      <c r="H112" s="874"/>
      <c r="I112" s="874"/>
      <c r="J112" s="874"/>
      <c r="K112" s="874"/>
      <c r="L112" s="874"/>
      <c r="M112" s="874"/>
      <c r="N112" s="874"/>
      <c r="O112" s="874"/>
      <c r="P112" s="874"/>
    </row>
    <row r="113" spans="1:16" s="266" customFormat="1" ht="18" customHeight="1" x14ac:dyDescent="0.25">
      <c r="A113" s="275"/>
      <c r="B113" s="1069" t="s">
        <v>194</v>
      </c>
      <c r="C113" s="881" t="s">
        <v>191</v>
      </c>
      <c r="D113" s="1165" t="s">
        <v>208</v>
      </c>
      <c r="E113" s="1166"/>
      <c r="F113" s="1166"/>
      <c r="G113" s="1166"/>
      <c r="H113" s="1166"/>
      <c r="I113" s="1166"/>
      <c r="J113" s="1166"/>
      <c r="K113" s="1166"/>
      <c r="L113" s="1166"/>
      <c r="M113" s="1166"/>
      <c r="N113" s="1166"/>
      <c r="O113" s="1166"/>
      <c r="P113" s="1167"/>
    </row>
    <row r="114" spans="1:16" s="266" customFormat="1" ht="15.6" customHeight="1" x14ac:dyDescent="0.25">
      <c r="A114" s="275"/>
      <c r="B114" s="1070"/>
      <c r="C114" s="882"/>
      <c r="D114" s="927" t="s">
        <v>197</v>
      </c>
      <c r="E114" s="1164"/>
      <c r="F114" s="1164"/>
      <c r="G114" s="1164"/>
      <c r="H114" s="1164"/>
      <c r="I114" s="928"/>
      <c r="J114" s="927" t="s">
        <v>220</v>
      </c>
      <c r="K114" s="1164"/>
      <c r="L114" s="1164"/>
      <c r="M114" s="1164"/>
      <c r="N114" s="1164"/>
      <c r="O114" s="928"/>
      <c r="P114" s="891" t="s">
        <v>332</v>
      </c>
    </row>
    <row r="115" spans="1:16" s="266" customFormat="1" ht="19.149999999999999" customHeight="1" x14ac:dyDescent="0.25">
      <c r="A115" s="275"/>
      <c r="B115" s="1070"/>
      <c r="C115" s="882"/>
      <c r="D115" s="927" t="s">
        <v>333</v>
      </c>
      <c r="E115" s="1164"/>
      <c r="F115" s="928"/>
      <c r="G115" s="927" t="s">
        <v>334</v>
      </c>
      <c r="H115" s="1164"/>
      <c r="I115" s="928"/>
      <c r="J115" s="927" t="s">
        <v>333</v>
      </c>
      <c r="K115" s="1164"/>
      <c r="L115" s="928"/>
      <c r="M115" s="927" t="s">
        <v>334</v>
      </c>
      <c r="N115" s="1164"/>
      <c r="O115" s="928"/>
      <c r="P115" s="891"/>
    </row>
    <row r="116" spans="1:16" s="266" customFormat="1" ht="19.149999999999999" customHeight="1" x14ac:dyDescent="0.25">
      <c r="A116" s="275"/>
      <c r="B116" s="1071"/>
      <c r="C116" s="883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892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0" t="s">
        <v>181</v>
      </c>
      <c r="C118" s="299" t="s">
        <v>5</v>
      </c>
      <c r="D118" s="374">
        <v>2417</v>
      </c>
      <c r="E118" s="374">
        <v>602</v>
      </c>
      <c r="F118" s="375">
        <v>1815</v>
      </c>
      <c r="G118" s="374">
        <v>2348</v>
      </c>
      <c r="H118" s="374">
        <v>604</v>
      </c>
      <c r="I118" s="379">
        <v>1744</v>
      </c>
      <c r="J118" s="376">
        <v>2597009.88</v>
      </c>
      <c r="K118" s="450">
        <v>-137325.32</v>
      </c>
      <c r="L118" s="377">
        <v>2459684.56</v>
      </c>
      <c r="M118" s="376">
        <v>2292346.9000000004</v>
      </c>
      <c r="N118" s="450">
        <v>-36102.14</v>
      </c>
      <c r="O118" s="380">
        <v>2256244.7600000002</v>
      </c>
      <c r="P118" s="689">
        <v>0.91729028863766182</v>
      </c>
    </row>
    <row r="119" spans="1:16" s="266" customFormat="1" ht="16.149999999999999" customHeight="1" x14ac:dyDescent="0.25">
      <c r="A119" s="275"/>
      <c r="B119" s="810" t="s">
        <v>182</v>
      </c>
      <c r="C119" s="300" t="s">
        <v>7</v>
      </c>
      <c r="D119" s="374">
        <v>1664</v>
      </c>
      <c r="E119" s="374">
        <v>40</v>
      </c>
      <c r="F119" s="375">
        <v>1624</v>
      </c>
      <c r="G119" s="374">
        <v>2132</v>
      </c>
      <c r="H119" s="374">
        <v>63</v>
      </c>
      <c r="I119" s="379">
        <v>2069</v>
      </c>
      <c r="J119" s="376">
        <v>402124.19000000006</v>
      </c>
      <c r="K119" s="450">
        <v>0</v>
      </c>
      <c r="L119" s="377">
        <v>402124.19000000006</v>
      </c>
      <c r="M119" s="376">
        <v>436469.25</v>
      </c>
      <c r="N119" s="450">
        <v>0</v>
      </c>
      <c r="O119" s="380">
        <v>436469.25</v>
      </c>
      <c r="P119" s="689">
        <v>1.0854090871777695</v>
      </c>
    </row>
    <row r="120" spans="1:16" s="266" customFormat="1" ht="16.149999999999999" customHeight="1" x14ac:dyDescent="0.25">
      <c r="A120" s="275"/>
      <c r="B120" s="811" t="s">
        <v>183</v>
      </c>
      <c r="C120" s="300" t="s">
        <v>9</v>
      </c>
      <c r="D120" s="374">
        <v>2913</v>
      </c>
      <c r="E120" s="374">
        <v>201</v>
      </c>
      <c r="F120" s="375">
        <v>2712</v>
      </c>
      <c r="G120" s="374">
        <v>2964</v>
      </c>
      <c r="H120" s="374">
        <v>180</v>
      </c>
      <c r="I120" s="379">
        <v>2784</v>
      </c>
      <c r="J120" s="376">
        <v>4994702.8100000015</v>
      </c>
      <c r="K120" s="450">
        <v>-11278.9</v>
      </c>
      <c r="L120" s="377">
        <v>4983423.9100000011</v>
      </c>
      <c r="M120" s="376">
        <v>5634292.1699999999</v>
      </c>
      <c r="N120" s="450">
        <v>0</v>
      </c>
      <c r="O120" s="380">
        <v>5634292.1699999999</v>
      </c>
      <c r="P120" s="689">
        <v>1.130606641488783</v>
      </c>
    </row>
    <row r="121" spans="1:16" s="266" customFormat="1" ht="16.149999999999999" customHeight="1" x14ac:dyDescent="0.25">
      <c r="A121" s="275"/>
      <c r="B121" s="811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335</v>
      </c>
    </row>
    <row r="122" spans="1:16" s="266" customFormat="1" ht="16.149999999999999" customHeight="1" x14ac:dyDescent="0.25">
      <c r="A122" s="275"/>
      <c r="B122" s="810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335</v>
      </c>
    </row>
    <row r="123" spans="1:16" s="266" customFormat="1" ht="16.149999999999999" customHeight="1" x14ac:dyDescent="0.25">
      <c r="A123" s="275"/>
      <c r="B123" s="811" t="s">
        <v>186</v>
      </c>
      <c r="C123" s="300" t="s">
        <v>15</v>
      </c>
      <c r="D123" s="374">
        <v>0</v>
      </c>
      <c r="E123" s="374">
        <v>0</v>
      </c>
      <c r="F123" s="375">
        <v>0</v>
      </c>
      <c r="G123" s="374">
        <v>0</v>
      </c>
      <c r="H123" s="374">
        <v>0</v>
      </c>
      <c r="I123" s="379">
        <v>0</v>
      </c>
      <c r="J123" s="376">
        <v>0</v>
      </c>
      <c r="K123" s="450">
        <v>0</v>
      </c>
      <c r="L123" s="377">
        <v>0</v>
      </c>
      <c r="M123" s="376">
        <v>0</v>
      </c>
      <c r="N123" s="450">
        <v>0</v>
      </c>
      <c r="O123" s="380">
        <v>0</v>
      </c>
      <c r="P123" s="689" t="s">
        <v>335</v>
      </c>
    </row>
    <row r="124" spans="1:16" s="266" customFormat="1" ht="16.149999999999999" customHeight="1" x14ac:dyDescent="0.25">
      <c r="A124" s="275"/>
      <c r="B124" s="811" t="s">
        <v>187</v>
      </c>
      <c r="C124" s="300" t="s">
        <v>17</v>
      </c>
      <c r="D124" s="374">
        <v>16</v>
      </c>
      <c r="E124" s="374">
        <v>2</v>
      </c>
      <c r="F124" s="375">
        <v>14</v>
      </c>
      <c r="G124" s="374">
        <v>13</v>
      </c>
      <c r="H124" s="374">
        <v>4</v>
      </c>
      <c r="I124" s="379">
        <v>9</v>
      </c>
      <c r="J124" s="376">
        <v>35493.99</v>
      </c>
      <c r="K124" s="450">
        <v>0</v>
      </c>
      <c r="L124" s="377">
        <v>35493.99</v>
      </c>
      <c r="M124" s="376">
        <v>15477.52</v>
      </c>
      <c r="N124" s="450">
        <v>0</v>
      </c>
      <c r="O124" s="380">
        <v>15477.52</v>
      </c>
      <c r="P124" s="689">
        <v>0.43606030203986651</v>
      </c>
    </row>
    <row r="125" spans="1:16" s="266" customFormat="1" ht="16.149999999999999" customHeight="1" x14ac:dyDescent="0.25">
      <c r="A125" s="275"/>
      <c r="B125" s="810" t="s">
        <v>188</v>
      </c>
      <c r="C125" s="300" t="s">
        <v>19</v>
      </c>
      <c r="D125" s="374">
        <v>297</v>
      </c>
      <c r="E125" s="374">
        <v>48</v>
      </c>
      <c r="F125" s="375">
        <v>249</v>
      </c>
      <c r="G125" s="374">
        <v>259</v>
      </c>
      <c r="H125" s="374">
        <v>92</v>
      </c>
      <c r="I125" s="379">
        <v>167</v>
      </c>
      <c r="J125" s="376">
        <v>251969.2</v>
      </c>
      <c r="K125" s="450">
        <v>0</v>
      </c>
      <c r="L125" s="377">
        <v>251969.2</v>
      </c>
      <c r="M125" s="376">
        <v>684589.5</v>
      </c>
      <c r="N125" s="450">
        <v>-18865.45</v>
      </c>
      <c r="O125" s="380">
        <v>665724.05000000005</v>
      </c>
      <c r="P125" s="689">
        <v>2.6420850246776193</v>
      </c>
    </row>
    <row r="126" spans="1:16" s="266" customFormat="1" ht="16.149999999999999" customHeight="1" x14ac:dyDescent="0.25">
      <c r="A126" s="275"/>
      <c r="B126" s="811" t="s">
        <v>189</v>
      </c>
      <c r="C126" s="300" t="s">
        <v>21</v>
      </c>
      <c r="D126" s="374">
        <v>555</v>
      </c>
      <c r="E126" s="374">
        <v>101</v>
      </c>
      <c r="F126" s="375">
        <v>454</v>
      </c>
      <c r="G126" s="374">
        <v>399</v>
      </c>
      <c r="H126" s="374">
        <v>82</v>
      </c>
      <c r="I126" s="379">
        <v>317</v>
      </c>
      <c r="J126" s="376">
        <v>964797.79999999981</v>
      </c>
      <c r="K126" s="450">
        <v>0</v>
      </c>
      <c r="L126" s="377">
        <v>964797.79999999981</v>
      </c>
      <c r="M126" s="376">
        <v>613597.58000000007</v>
      </c>
      <c r="N126" s="450">
        <v>-52194.2</v>
      </c>
      <c r="O126" s="380">
        <v>561403.38000000012</v>
      </c>
      <c r="P126" s="689">
        <v>0.58188708556342084</v>
      </c>
    </row>
    <row r="127" spans="1:16" s="266" customFormat="1" ht="16.149999999999999" customHeight="1" x14ac:dyDescent="0.25">
      <c r="A127" s="275"/>
      <c r="B127" s="811" t="s">
        <v>199</v>
      </c>
      <c r="C127" s="300" t="s">
        <v>23</v>
      </c>
      <c r="D127" s="374">
        <v>5844</v>
      </c>
      <c r="E127" s="374">
        <v>517</v>
      </c>
      <c r="F127" s="375">
        <v>5327</v>
      </c>
      <c r="G127" s="374">
        <v>6024</v>
      </c>
      <c r="H127" s="374">
        <v>593</v>
      </c>
      <c r="I127" s="379">
        <v>5431</v>
      </c>
      <c r="J127" s="376">
        <v>11557116.470000001</v>
      </c>
      <c r="K127" s="450">
        <v>-4460.5600000000004</v>
      </c>
      <c r="L127" s="377">
        <v>11552655.91</v>
      </c>
      <c r="M127" s="376">
        <v>12666088.68</v>
      </c>
      <c r="N127" s="450">
        <v>0</v>
      </c>
      <c r="O127" s="380">
        <v>12666088.68</v>
      </c>
      <c r="P127" s="689">
        <v>1.0963789433939783</v>
      </c>
    </row>
    <row r="128" spans="1:16" s="266" customFormat="1" ht="16.149999999999999" customHeight="1" x14ac:dyDescent="0.25">
      <c r="A128" s="275"/>
      <c r="B128" s="810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335</v>
      </c>
    </row>
    <row r="129" spans="1:16" s="266" customFormat="1" ht="16.149999999999999" customHeight="1" x14ac:dyDescent="0.25">
      <c r="A129" s="275"/>
      <c r="B129" s="811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335</v>
      </c>
    </row>
    <row r="130" spans="1:16" s="266" customFormat="1" ht="16.149999999999999" customHeight="1" x14ac:dyDescent="0.25">
      <c r="A130" s="275"/>
      <c r="B130" s="811" t="s">
        <v>202</v>
      </c>
      <c r="C130" s="300" t="s">
        <v>115</v>
      </c>
      <c r="D130" s="374">
        <v>129</v>
      </c>
      <c r="E130" s="374">
        <v>17</v>
      </c>
      <c r="F130" s="375">
        <v>112</v>
      </c>
      <c r="G130" s="374">
        <v>75</v>
      </c>
      <c r="H130" s="374">
        <v>17</v>
      </c>
      <c r="I130" s="379">
        <v>58</v>
      </c>
      <c r="J130" s="376">
        <v>208173.4</v>
      </c>
      <c r="K130" s="450">
        <v>-64372.66</v>
      </c>
      <c r="L130" s="377">
        <v>143800.74</v>
      </c>
      <c r="M130" s="376">
        <v>92185.239999999991</v>
      </c>
      <c r="N130" s="450">
        <v>-4639.7700000000004</v>
      </c>
      <c r="O130" s="380">
        <v>87545.469999999987</v>
      </c>
      <c r="P130" s="689">
        <v>0.60879707573132091</v>
      </c>
    </row>
    <row r="131" spans="1:16" s="266" customFormat="1" ht="16.149999999999999" customHeight="1" x14ac:dyDescent="0.25">
      <c r="A131" s="275"/>
      <c r="B131" s="810" t="s">
        <v>203</v>
      </c>
      <c r="C131" s="326" t="s">
        <v>31</v>
      </c>
      <c r="D131" s="374">
        <v>67</v>
      </c>
      <c r="E131" s="374">
        <v>29</v>
      </c>
      <c r="F131" s="375">
        <v>38</v>
      </c>
      <c r="G131" s="374">
        <v>50</v>
      </c>
      <c r="H131" s="374">
        <v>15</v>
      </c>
      <c r="I131" s="379">
        <v>35</v>
      </c>
      <c r="J131" s="381">
        <v>211347.90000000002</v>
      </c>
      <c r="K131" s="451">
        <v>-205830.54</v>
      </c>
      <c r="L131" s="377">
        <v>5517.3600000000151</v>
      </c>
      <c r="M131" s="381">
        <v>245226.52000000002</v>
      </c>
      <c r="N131" s="451">
        <v>-132066.26</v>
      </c>
      <c r="O131" s="380">
        <v>113160.26000000001</v>
      </c>
      <c r="P131" s="689">
        <v>20.50985616309244</v>
      </c>
    </row>
    <row r="132" spans="1:16" s="266" customFormat="1" ht="16.149999999999999" customHeight="1" x14ac:dyDescent="0.2">
      <c r="A132" s="275"/>
      <c r="B132" s="810" t="s">
        <v>204</v>
      </c>
      <c r="C132" s="326" t="s">
        <v>116</v>
      </c>
      <c r="D132" s="374">
        <v>5</v>
      </c>
      <c r="E132" s="374">
        <v>0</v>
      </c>
      <c r="F132" s="375">
        <v>5</v>
      </c>
      <c r="G132" s="374">
        <v>6</v>
      </c>
      <c r="H132" s="374">
        <v>0</v>
      </c>
      <c r="I132" s="379">
        <v>6</v>
      </c>
      <c r="J132" s="381">
        <v>7519.52</v>
      </c>
      <c r="K132" s="452">
        <v>0</v>
      </c>
      <c r="L132" s="377">
        <v>7519.52</v>
      </c>
      <c r="M132" s="381">
        <v>7236.24</v>
      </c>
      <c r="N132" s="451">
        <v>0</v>
      </c>
      <c r="O132" s="380">
        <v>7236.24</v>
      </c>
      <c r="P132" s="689">
        <v>0.96232738259888917</v>
      </c>
    </row>
    <row r="133" spans="1:16" s="266" customFormat="1" ht="16.149999999999999" customHeight="1" x14ac:dyDescent="0.25">
      <c r="A133" s="275"/>
      <c r="B133" s="811" t="s">
        <v>205</v>
      </c>
      <c r="C133" s="326" t="s">
        <v>196</v>
      </c>
      <c r="D133" s="374">
        <v>39</v>
      </c>
      <c r="E133" s="374">
        <v>0</v>
      </c>
      <c r="F133" s="375">
        <v>39</v>
      </c>
      <c r="G133" s="374">
        <v>18</v>
      </c>
      <c r="H133" s="374">
        <v>1</v>
      </c>
      <c r="I133" s="379">
        <v>17</v>
      </c>
      <c r="J133" s="381">
        <v>99171.42</v>
      </c>
      <c r="K133" s="451">
        <v>0</v>
      </c>
      <c r="L133" s="377">
        <v>99171.42</v>
      </c>
      <c r="M133" s="381">
        <v>9463.42</v>
      </c>
      <c r="N133" s="451">
        <v>0</v>
      </c>
      <c r="O133" s="380">
        <v>9463.42</v>
      </c>
      <c r="P133" s="689">
        <v>9.5424871399441488E-2</v>
      </c>
    </row>
    <row r="134" spans="1:16" s="266" customFormat="1" ht="16.149999999999999" customHeight="1" x14ac:dyDescent="0.25">
      <c r="A134" s="275"/>
      <c r="B134" s="811" t="s">
        <v>206</v>
      </c>
      <c r="C134" s="326" t="s">
        <v>37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81">
        <v>0</v>
      </c>
      <c r="K134" s="450">
        <v>0</v>
      </c>
      <c r="L134" s="377">
        <v>0</v>
      </c>
      <c r="M134" s="381">
        <v>0</v>
      </c>
      <c r="N134" s="451">
        <v>0</v>
      </c>
      <c r="O134" s="380">
        <v>0</v>
      </c>
      <c r="P134" s="689" t="s">
        <v>335</v>
      </c>
    </row>
    <row r="135" spans="1:16" s="266" customFormat="1" ht="16.149999999999999" customHeight="1" x14ac:dyDescent="0.25">
      <c r="A135" s="275"/>
      <c r="B135" s="810" t="s">
        <v>207</v>
      </c>
      <c r="C135" s="326" t="s">
        <v>39</v>
      </c>
      <c r="D135" s="374">
        <v>0</v>
      </c>
      <c r="E135" s="374">
        <v>0</v>
      </c>
      <c r="F135" s="375">
        <v>0</v>
      </c>
      <c r="G135" s="374">
        <v>1</v>
      </c>
      <c r="H135" s="374">
        <v>0</v>
      </c>
      <c r="I135" s="379">
        <v>1</v>
      </c>
      <c r="J135" s="381">
        <v>0</v>
      </c>
      <c r="K135" s="450">
        <v>0</v>
      </c>
      <c r="L135" s="377">
        <v>0</v>
      </c>
      <c r="M135" s="381">
        <v>1773.4</v>
      </c>
      <c r="N135" s="451">
        <v>0</v>
      </c>
      <c r="O135" s="380">
        <v>1773.4</v>
      </c>
      <c r="P135" s="689" t="s">
        <v>335</v>
      </c>
    </row>
    <row r="136" spans="1:16" s="266" customFormat="1" ht="19.149999999999999" customHeight="1" x14ac:dyDescent="0.25">
      <c r="A136" s="275"/>
      <c r="B136" s="1157" t="s">
        <v>258</v>
      </c>
      <c r="C136" s="1157"/>
      <c r="D136" s="384">
        <v>13946</v>
      </c>
      <c r="E136" s="384">
        <v>1557</v>
      </c>
      <c r="F136" s="385">
        <v>12389</v>
      </c>
      <c r="G136" s="374">
        <v>14289</v>
      </c>
      <c r="H136" s="384">
        <v>1651</v>
      </c>
      <c r="I136" s="388">
        <v>12638</v>
      </c>
      <c r="J136" s="377">
        <v>21329426.580000002</v>
      </c>
      <c r="K136" s="453">
        <v>-423267.98</v>
      </c>
      <c r="L136" s="386">
        <v>20906158.600000001</v>
      </c>
      <c r="M136" s="377">
        <v>22698746.419999998</v>
      </c>
      <c r="N136" s="453">
        <v>-243867.82</v>
      </c>
      <c r="O136" s="389">
        <v>22454878.600000001</v>
      </c>
      <c r="P136" s="688">
        <v>1.07407960637972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09" t="s">
        <v>103</v>
      </c>
      <c r="C138" s="328" t="s">
        <v>41</v>
      </c>
      <c r="D138" s="374">
        <v>1153</v>
      </c>
      <c r="E138" s="374">
        <v>46</v>
      </c>
      <c r="F138" s="375">
        <v>1107</v>
      </c>
      <c r="G138" s="374">
        <v>1319</v>
      </c>
      <c r="H138" s="374">
        <v>49</v>
      </c>
      <c r="I138" s="379">
        <v>1270</v>
      </c>
      <c r="J138" s="1158"/>
      <c r="K138" s="1159"/>
      <c r="L138" s="377">
        <v>6028586.8100000024</v>
      </c>
      <c r="M138" s="1158"/>
      <c r="N138" s="1159"/>
      <c r="O138" s="380">
        <v>7639188.4899999993</v>
      </c>
      <c r="P138" s="689">
        <v>1.2671607344740212</v>
      </c>
    </row>
    <row r="139" spans="1:16" s="266" customFormat="1" ht="16.149999999999999" customHeight="1" x14ac:dyDescent="0.25">
      <c r="A139" s="275"/>
      <c r="B139" s="809" t="s">
        <v>101</v>
      </c>
      <c r="C139" s="328" t="s">
        <v>42</v>
      </c>
      <c r="D139" s="374">
        <v>14</v>
      </c>
      <c r="E139" s="374">
        <v>0</v>
      </c>
      <c r="F139" s="375">
        <v>14</v>
      </c>
      <c r="G139" s="374">
        <v>18</v>
      </c>
      <c r="H139" s="374">
        <v>0</v>
      </c>
      <c r="I139" s="379">
        <v>18</v>
      </c>
      <c r="J139" s="1160"/>
      <c r="K139" s="1161"/>
      <c r="L139" s="377">
        <v>17480.75</v>
      </c>
      <c r="M139" s="1160"/>
      <c r="N139" s="1161"/>
      <c r="O139" s="380">
        <v>29373.68</v>
      </c>
      <c r="P139" s="689">
        <v>1.6803443788166983</v>
      </c>
    </row>
    <row r="140" spans="1:16" s="266" customFormat="1" ht="16.149999999999999" customHeight="1" x14ac:dyDescent="0.25">
      <c r="A140" s="275"/>
      <c r="B140" s="809" t="s">
        <v>102</v>
      </c>
      <c r="C140" s="329" t="s">
        <v>83</v>
      </c>
      <c r="D140" s="374">
        <v>358</v>
      </c>
      <c r="E140" s="374">
        <v>52</v>
      </c>
      <c r="F140" s="375">
        <v>306</v>
      </c>
      <c r="G140" s="374">
        <v>326</v>
      </c>
      <c r="H140" s="374">
        <v>58</v>
      </c>
      <c r="I140" s="379">
        <v>268</v>
      </c>
      <c r="J140" s="1160"/>
      <c r="K140" s="1161"/>
      <c r="L140" s="377">
        <v>336484.15000000008</v>
      </c>
      <c r="M140" s="1160"/>
      <c r="N140" s="1161"/>
      <c r="O140" s="380">
        <v>261792.72999999998</v>
      </c>
      <c r="P140" s="689">
        <v>0.77802395744346331</v>
      </c>
    </row>
    <row r="141" spans="1:16" s="266" customFormat="1" ht="16.149999999999999" customHeight="1" x14ac:dyDescent="0.25">
      <c r="A141" s="275"/>
      <c r="B141" s="809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60"/>
      <c r="K141" s="1161"/>
      <c r="L141" s="377">
        <v>0</v>
      </c>
      <c r="M141" s="1160"/>
      <c r="N141" s="1161"/>
      <c r="O141" s="380">
        <v>0</v>
      </c>
      <c r="P141" s="689" t="s">
        <v>335</v>
      </c>
    </row>
    <row r="142" spans="1:16" s="266" customFormat="1" ht="19.149999999999999" customHeight="1" x14ac:dyDescent="0.25">
      <c r="A142" s="275"/>
      <c r="B142" s="1157" t="s">
        <v>259</v>
      </c>
      <c r="C142" s="1157"/>
      <c r="D142" s="374">
        <v>1525</v>
      </c>
      <c r="E142" s="374">
        <v>98</v>
      </c>
      <c r="F142" s="393">
        <v>1427</v>
      </c>
      <c r="G142" s="374">
        <v>1663</v>
      </c>
      <c r="H142" s="374">
        <v>107</v>
      </c>
      <c r="I142" s="394">
        <v>1556</v>
      </c>
      <c r="J142" s="1162"/>
      <c r="K142" s="1163"/>
      <c r="L142" s="386">
        <v>6382551.7100000028</v>
      </c>
      <c r="M142" s="1162"/>
      <c r="N142" s="1163"/>
      <c r="O142" s="389">
        <v>7930354.8999999985</v>
      </c>
      <c r="P142" s="688">
        <v>1.2425053897448166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896" t="s">
        <v>198</v>
      </c>
      <c r="C144" s="896"/>
      <c r="D144" s="384">
        <v>15471</v>
      </c>
      <c r="E144" s="384">
        <v>1655</v>
      </c>
      <c r="F144" s="455">
        <v>13816</v>
      </c>
      <c r="G144" s="384">
        <v>15952</v>
      </c>
      <c r="H144" s="384">
        <v>1758</v>
      </c>
      <c r="I144" s="388">
        <v>14194</v>
      </c>
      <c r="J144" s="377">
        <v>27711978.290000007</v>
      </c>
      <c r="K144" s="453">
        <v>-423267.98</v>
      </c>
      <c r="L144" s="386">
        <v>27288710.310000002</v>
      </c>
      <c r="M144" s="377">
        <v>30629101.319999997</v>
      </c>
      <c r="N144" s="453">
        <v>-243867.82</v>
      </c>
      <c r="O144" s="389">
        <v>30385233.5</v>
      </c>
      <c r="P144" s="449">
        <v>1.1134726835685331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896" t="s">
        <v>198</v>
      </c>
      <c r="C146" s="896"/>
      <c r="D146" s="384" t="e">
        <f>SUM(D101+#REF!)</f>
        <v>#REF!</v>
      </c>
      <c r="E146" s="384" t="e">
        <f>SUM(E101+#REF!)</f>
        <v>#REF!</v>
      </c>
      <c r="F146" s="455" t="e">
        <f>SUM(F101+#REF!)</f>
        <v>#REF!</v>
      </c>
      <c r="G146" s="384" t="e">
        <f>SUM(G101+#REF!)</f>
        <v>#REF!</v>
      </c>
      <c r="H146" s="384" t="e">
        <f>SUM(H101+#REF!)</f>
        <v>#REF!</v>
      </c>
      <c r="I146" s="388" t="e">
        <f>SUM(I101+#REF!)</f>
        <v>#REF!</v>
      </c>
      <c r="J146" s="377">
        <f>SUM(J101)</f>
        <v>1013728.0900000001</v>
      </c>
      <c r="K146" s="453">
        <f>SUM(K101)</f>
        <v>0</v>
      </c>
      <c r="L146" s="386" t="e">
        <f>SUM(L101+#REF!)</f>
        <v>#REF!</v>
      </c>
      <c r="M146" s="377">
        <f>SUM(M101)</f>
        <v>1706191.21</v>
      </c>
      <c r="N146" s="453">
        <f>SUM(N101)</f>
        <v>0</v>
      </c>
      <c r="O146" s="389" t="e">
        <f>SUM(O101+#REF!)</f>
        <v>#REF!</v>
      </c>
      <c r="P146" s="449" t="e">
        <f>SUM(O146)/L146</f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7:C37"/>
    <mergeCell ref="B39:C39"/>
    <mergeCell ref="B40:P40"/>
    <mergeCell ref="B41:B44"/>
    <mergeCell ref="C41:C44"/>
    <mergeCell ref="M33:N37"/>
    <mergeCell ref="J33:K37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M66:N70"/>
    <mergeCell ref="J66:K70"/>
    <mergeCell ref="B78:B81"/>
    <mergeCell ref="C78:C81"/>
    <mergeCell ref="D79:I79"/>
    <mergeCell ref="J79:O79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136:C136"/>
    <mergeCell ref="J138:K142"/>
    <mergeCell ref="M138:N142"/>
    <mergeCell ref="B142:C142"/>
    <mergeCell ref="B144:C144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7:P64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6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2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7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39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6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7:P70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46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0:P111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4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3:P101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3:P107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09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18:P135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6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38:P141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2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74" t="s">
        <v>296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</row>
    <row r="5" spans="1:20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7" t="s">
        <v>297</v>
      </c>
      <c r="C7" s="1077"/>
      <c r="D7" s="1169"/>
      <c r="E7" s="1169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7"/>
      <c r="B8" s="1069" t="s">
        <v>84</v>
      </c>
      <c r="C8" s="881" t="s">
        <v>211</v>
      </c>
      <c r="D8" s="884" t="s">
        <v>81</v>
      </c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9"/>
    </row>
    <row r="9" spans="1:20" s="269" customFormat="1" ht="15" customHeight="1" x14ac:dyDescent="0.25">
      <c r="A9" s="877"/>
      <c r="B9" s="1070"/>
      <c r="C9" s="882"/>
      <c r="D9" s="899" t="s">
        <v>197</v>
      </c>
      <c r="E9" s="1081"/>
      <c r="F9" s="1081"/>
      <c r="G9" s="1081"/>
      <c r="H9" s="1081"/>
      <c r="I9" s="900"/>
      <c r="J9" s="1168" t="s">
        <v>332</v>
      </c>
      <c r="K9" s="899" t="s">
        <v>220</v>
      </c>
      <c r="L9" s="1081"/>
      <c r="M9" s="1081"/>
      <c r="N9" s="1081"/>
      <c r="O9" s="1081"/>
      <c r="P9" s="900"/>
      <c r="Q9" s="891" t="s">
        <v>332</v>
      </c>
      <c r="R9" s="968" t="s">
        <v>322</v>
      </c>
    </row>
    <row r="10" spans="1:20" s="269" customFormat="1" ht="15" customHeight="1" x14ac:dyDescent="0.25">
      <c r="A10" s="290"/>
      <c r="B10" s="1070"/>
      <c r="C10" s="882"/>
      <c r="D10" s="927" t="s">
        <v>333</v>
      </c>
      <c r="E10" s="1164"/>
      <c r="F10" s="928"/>
      <c r="G10" s="1164" t="s">
        <v>334</v>
      </c>
      <c r="H10" s="1164"/>
      <c r="I10" s="928"/>
      <c r="J10" s="1168"/>
      <c r="K10" s="927" t="s">
        <v>333</v>
      </c>
      <c r="L10" s="1164"/>
      <c r="M10" s="928"/>
      <c r="N10" s="1164" t="s">
        <v>334</v>
      </c>
      <c r="O10" s="1164"/>
      <c r="P10" s="928"/>
      <c r="Q10" s="891"/>
      <c r="R10" s="891"/>
    </row>
    <row r="11" spans="1:20" s="269" customFormat="1" ht="16.149999999999999" customHeight="1" x14ac:dyDescent="0.25">
      <c r="A11" s="290"/>
      <c r="B11" s="1071"/>
      <c r="C11" s="883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42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892"/>
      <c r="R11" s="892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628</v>
      </c>
      <c r="E13" s="758">
        <v>89</v>
      </c>
      <c r="F13" s="375">
        <v>539</v>
      </c>
      <c r="G13" s="374">
        <v>713</v>
      </c>
      <c r="H13" s="758">
        <v>102</v>
      </c>
      <c r="I13" s="379">
        <v>611</v>
      </c>
      <c r="J13" s="689">
        <v>1.1335807050092765</v>
      </c>
      <c r="K13" s="376">
        <v>1200988.6599999999</v>
      </c>
      <c r="L13" s="450">
        <v>0</v>
      </c>
      <c r="M13" s="377">
        <v>1200988.6599999999</v>
      </c>
      <c r="N13" s="690">
        <v>1069738.45</v>
      </c>
      <c r="O13" s="450">
        <v>0</v>
      </c>
      <c r="P13" s="380">
        <v>1069738.45</v>
      </c>
      <c r="Q13" s="689">
        <v>0.89071486320278825</v>
      </c>
      <c r="R13" s="472">
        <v>1750.7994271685761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3005</v>
      </c>
      <c r="E14" s="758">
        <v>336</v>
      </c>
      <c r="F14" s="375">
        <v>2669</v>
      </c>
      <c r="G14" s="374">
        <v>2419</v>
      </c>
      <c r="H14" s="758">
        <v>253</v>
      </c>
      <c r="I14" s="379">
        <v>2166</v>
      </c>
      <c r="J14" s="689">
        <v>0.81153990258523789</v>
      </c>
      <c r="K14" s="376">
        <v>3074410.65</v>
      </c>
      <c r="L14" s="450">
        <v>0</v>
      </c>
      <c r="M14" s="377">
        <v>3074410.65</v>
      </c>
      <c r="N14" s="690">
        <v>2987144.88</v>
      </c>
      <c r="O14" s="450">
        <v>0</v>
      </c>
      <c r="P14" s="380">
        <v>2987144.88</v>
      </c>
      <c r="Q14" s="689">
        <v>0.97161544766311547</v>
      </c>
      <c r="R14" s="472">
        <v>1379.1065927977838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474</v>
      </c>
      <c r="E15" s="758">
        <v>25</v>
      </c>
      <c r="F15" s="375">
        <v>449</v>
      </c>
      <c r="G15" s="374">
        <v>375</v>
      </c>
      <c r="H15" s="758">
        <v>34</v>
      </c>
      <c r="I15" s="379">
        <v>341</v>
      </c>
      <c r="J15" s="689">
        <v>0.75946547884187088</v>
      </c>
      <c r="K15" s="376">
        <v>961136.23</v>
      </c>
      <c r="L15" s="450">
        <v>0</v>
      </c>
      <c r="M15" s="377">
        <v>961136.23</v>
      </c>
      <c r="N15" s="690">
        <v>733467.88</v>
      </c>
      <c r="O15" s="450">
        <v>0</v>
      </c>
      <c r="P15" s="380">
        <v>733467.88</v>
      </c>
      <c r="Q15" s="689">
        <v>0.76312582660628658</v>
      </c>
      <c r="R15" s="472">
        <v>2150.9321994134898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0</v>
      </c>
      <c r="E16" s="758">
        <v>0</v>
      </c>
      <c r="F16" s="375">
        <v>0</v>
      </c>
      <c r="G16" s="374">
        <v>104</v>
      </c>
      <c r="H16" s="758">
        <v>8</v>
      </c>
      <c r="I16" s="379">
        <v>96</v>
      </c>
      <c r="J16" s="689" t="s">
        <v>335</v>
      </c>
      <c r="K16" s="376">
        <v>0</v>
      </c>
      <c r="L16" s="450">
        <v>0</v>
      </c>
      <c r="M16" s="377">
        <v>0</v>
      </c>
      <c r="N16" s="690">
        <v>157790.02000000002</v>
      </c>
      <c r="O16" s="450">
        <v>0</v>
      </c>
      <c r="P16" s="380">
        <v>157790.02000000002</v>
      </c>
      <c r="Q16" s="689" t="s">
        <v>335</v>
      </c>
      <c r="R16" s="472">
        <v>1643.6460416666669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982</v>
      </c>
      <c r="E17" s="758">
        <v>131</v>
      </c>
      <c r="F17" s="375">
        <v>851</v>
      </c>
      <c r="G17" s="374">
        <v>998</v>
      </c>
      <c r="H17" s="758">
        <v>110</v>
      </c>
      <c r="I17" s="379">
        <v>888</v>
      </c>
      <c r="J17" s="689">
        <v>1.0434782608695652</v>
      </c>
      <c r="K17" s="376">
        <v>1643231.5100000002</v>
      </c>
      <c r="L17" s="450">
        <v>-244287.54</v>
      </c>
      <c r="M17" s="377">
        <v>1398943.9700000002</v>
      </c>
      <c r="N17" s="690">
        <v>1809795.5</v>
      </c>
      <c r="O17" s="450">
        <v>-132066.26</v>
      </c>
      <c r="P17" s="380">
        <v>1677729.24</v>
      </c>
      <c r="Q17" s="689">
        <v>1.1992826560451879</v>
      </c>
      <c r="R17" s="472">
        <v>1889.3347297297298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1802</v>
      </c>
      <c r="E18" s="758">
        <v>154</v>
      </c>
      <c r="F18" s="375">
        <v>1648</v>
      </c>
      <c r="G18" s="374">
        <v>1972</v>
      </c>
      <c r="H18" s="758">
        <v>189</v>
      </c>
      <c r="I18" s="379">
        <v>1783</v>
      </c>
      <c r="J18" s="689">
        <v>1.0819174757281553</v>
      </c>
      <c r="K18" s="376">
        <v>3292075.9499999997</v>
      </c>
      <c r="L18" s="450">
        <v>-7084.79</v>
      </c>
      <c r="M18" s="377">
        <v>3284991.1599999997</v>
      </c>
      <c r="N18" s="690">
        <v>3422693.5199999996</v>
      </c>
      <c r="O18" s="450">
        <v>0</v>
      </c>
      <c r="P18" s="380">
        <v>3422693.5199999996</v>
      </c>
      <c r="Q18" s="689">
        <v>1.0419186394401134</v>
      </c>
      <c r="R18" s="472">
        <v>1919.6262030286032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204</v>
      </c>
      <c r="E19" s="758">
        <v>8</v>
      </c>
      <c r="F19" s="375">
        <v>196</v>
      </c>
      <c r="G19" s="374">
        <v>343</v>
      </c>
      <c r="H19" s="758">
        <v>27</v>
      </c>
      <c r="I19" s="379">
        <v>316</v>
      </c>
      <c r="J19" s="689">
        <v>1.6122448979591837</v>
      </c>
      <c r="K19" s="376">
        <v>487870.56000000011</v>
      </c>
      <c r="L19" s="450">
        <v>0</v>
      </c>
      <c r="M19" s="377">
        <v>487870.56000000011</v>
      </c>
      <c r="N19" s="690">
        <v>553920.52</v>
      </c>
      <c r="O19" s="450">
        <v>0</v>
      </c>
      <c r="P19" s="380">
        <v>553920.52</v>
      </c>
      <c r="Q19" s="689">
        <v>1.1353841887897476</v>
      </c>
      <c r="R19" s="472">
        <v>1752.9130379746837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21</v>
      </c>
      <c r="E20" s="758">
        <v>2</v>
      </c>
      <c r="F20" s="375">
        <v>19</v>
      </c>
      <c r="G20" s="374">
        <v>48</v>
      </c>
      <c r="H20" s="758">
        <v>12</v>
      </c>
      <c r="I20" s="379">
        <v>36</v>
      </c>
      <c r="J20" s="689">
        <v>1.8947368421052631</v>
      </c>
      <c r="K20" s="376">
        <v>10097.950000000001</v>
      </c>
      <c r="L20" s="450">
        <v>0</v>
      </c>
      <c r="M20" s="377">
        <v>10097.950000000001</v>
      </c>
      <c r="N20" s="690">
        <v>10489.57</v>
      </c>
      <c r="O20" s="450">
        <v>0</v>
      </c>
      <c r="P20" s="380">
        <v>10489.57</v>
      </c>
      <c r="Q20" s="689">
        <v>1.0387821290459944</v>
      </c>
      <c r="R20" s="472">
        <v>291.37694444444446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2020</v>
      </c>
      <c r="E21" s="758">
        <v>249</v>
      </c>
      <c r="F21" s="375">
        <v>1771</v>
      </c>
      <c r="G21" s="374">
        <v>1808</v>
      </c>
      <c r="H21" s="758">
        <v>290</v>
      </c>
      <c r="I21" s="379">
        <v>1518</v>
      </c>
      <c r="J21" s="689">
        <v>0.8571428571428571</v>
      </c>
      <c r="K21" s="376">
        <v>3179466.41</v>
      </c>
      <c r="L21" s="450">
        <v>-119170.08</v>
      </c>
      <c r="M21" s="377">
        <v>3060296.33</v>
      </c>
      <c r="N21" s="690">
        <v>3323730.4499999997</v>
      </c>
      <c r="O21" s="450">
        <v>-76840.349999999991</v>
      </c>
      <c r="P21" s="380">
        <v>3246890.0999999996</v>
      </c>
      <c r="Q21" s="689">
        <v>1.0609724516449031</v>
      </c>
      <c r="R21" s="472">
        <v>2138.9262845849798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1072</v>
      </c>
      <c r="E22" s="758">
        <v>96</v>
      </c>
      <c r="F22" s="375">
        <v>976</v>
      </c>
      <c r="G22" s="374">
        <v>1028</v>
      </c>
      <c r="H22" s="758">
        <v>91</v>
      </c>
      <c r="I22" s="379">
        <v>937</v>
      </c>
      <c r="J22" s="689">
        <v>0.96004098360655743</v>
      </c>
      <c r="K22" s="376">
        <v>1655953.36</v>
      </c>
      <c r="L22" s="450">
        <v>-22438.02</v>
      </c>
      <c r="M22" s="377">
        <v>1633515.34</v>
      </c>
      <c r="N22" s="690">
        <v>1939918.3499999999</v>
      </c>
      <c r="O22" s="450">
        <v>-16095.760000000002</v>
      </c>
      <c r="P22" s="380">
        <v>1923822.5899999999</v>
      </c>
      <c r="Q22" s="689">
        <v>1.1777193289167396</v>
      </c>
      <c r="R22" s="472">
        <v>2053.1724546424757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1342</v>
      </c>
      <c r="E23" s="758">
        <v>180</v>
      </c>
      <c r="F23" s="375">
        <v>1162</v>
      </c>
      <c r="G23" s="374">
        <v>1612</v>
      </c>
      <c r="H23" s="758">
        <v>175</v>
      </c>
      <c r="I23" s="379">
        <v>1437</v>
      </c>
      <c r="J23" s="689">
        <v>1.2366609294320137</v>
      </c>
      <c r="K23" s="376">
        <v>1535048.4000000006</v>
      </c>
      <c r="L23" s="450">
        <v>0</v>
      </c>
      <c r="M23" s="377">
        <v>1535048.4000000006</v>
      </c>
      <c r="N23" s="690">
        <v>1486449.5</v>
      </c>
      <c r="O23" s="450">
        <v>-18865.45</v>
      </c>
      <c r="P23" s="380">
        <v>1467584.05</v>
      </c>
      <c r="Q23" s="689">
        <v>0.95605066915153913</v>
      </c>
      <c r="R23" s="472">
        <v>1021.283263743911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829</v>
      </c>
      <c r="E24" s="758">
        <v>73</v>
      </c>
      <c r="F24" s="375">
        <v>756</v>
      </c>
      <c r="G24" s="374">
        <v>831</v>
      </c>
      <c r="H24" s="758">
        <v>82</v>
      </c>
      <c r="I24" s="379">
        <v>749</v>
      </c>
      <c r="J24" s="689">
        <v>0.9907407407407407</v>
      </c>
      <c r="K24" s="376">
        <v>1502925.3399999999</v>
      </c>
      <c r="L24" s="450">
        <v>-30287.550000000003</v>
      </c>
      <c r="M24" s="377">
        <v>1472637.7899999998</v>
      </c>
      <c r="N24" s="690">
        <v>1475933.87</v>
      </c>
      <c r="O24" s="450">
        <v>0</v>
      </c>
      <c r="P24" s="380">
        <v>1475933.87</v>
      </c>
      <c r="Q24" s="689">
        <v>1.0022382150060134</v>
      </c>
      <c r="R24" s="472">
        <v>1970.5392122830442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309</v>
      </c>
      <c r="E25" s="758">
        <v>33</v>
      </c>
      <c r="F25" s="375">
        <v>276</v>
      </c>
      <c r="G25" s="374">
        <v>327</v>
      </c>
      <c r="H25" s="758">
        <v>38</v>
      </c>
      <c r="I25" s="379">
        <v>289</v>
      </c>
      <c r="J25" s="689">
        <v>1.0471014492753623</v>
      </c>
      <c r="K25" s="376">
        <v>795976.05</v>
      </c>
      <c r="L25" s="450">
        <v>0</v>
      </c>
      <c r="M25" s="377">
        <v>795976.05</v>
      </c>
      <c r="N25" s="690">
        <v>763412.88</v>
      </c>
      <c r="O25" s="450">
        <v>0</v>
      </c>
      <c r="P25" s="380">
        <v>763412.88</v>
      </c>
      <c r="Q25" s="689">
        <v>0.95909026408520703</v>
      </c>
      <c r="R25" s="472">
        <v>2641.5670588235294</v>
      </c>
      <c r="S25" s="471"/>
    </row>
    <row r="26" spans="1:29" s="266" customFormat="1" ht="18" customHeight="1" x14ac:dyDescent="0.25">
      <c r="A26" s="275"/>
      <c r="B26" s="1076" t="s">
        <v>216</v>
      </c>
      <c r="C26" s="1076"/>
      <c r="D26" s="384">
        <v>12688</v>
      </c>
      <c r="E26" s="384">
        <v>1376</v>
      </c>
      <c r="F26" s="385">
        <v>11312</v>
      </c>
      <c r="G26" s="374">
        <v>12578</v>
      </c>
      <c r="H26" s="384">
        <v>1411</v>
      </c>
      <c r="I26" s="388">
        <v>11167</v>
      </c>
      <c r="J26" s="688">
        <v>0.98718175388967466</v>
      </c>
      <c r="K26" s="377">
        <v>19339181.07</v>
      </c>
      <c r="L26" s="453">
        <v>-423267.98000000004</v>
      </c>
      <c r="M26" s="386">
        <v>18915913.09</v>
      </c>
      <c r="N26" s="377">
        <v>19734485.390000001</v>
      </c>
      <c r="O26" s="453">
        <v>-243867.82</v>
      </c>
      <c r="P26" s="389">
        <v>19490617.57</v>
      </c>
      <c r="Q26" s="688">
        <v>1.0303820638879875</v>
      </c>
      <c r="R26" s="478">
        <v>1745.3763383182593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124</v>
      </c>
      <c r="E28" s="758">
        <v>8</v>
      </c>
      <c r="F28" s="375">
        <v>116</v>
      </c>
      <c r="G28" s="374">
        <v>79</v>
      </c>
      <c r="H28" s="758">
        <v>11</v>
      </c>
      <c r="I28" s="379">
        <v>68</v>
      </c>
      <c r="J28" s="689">
        <v>0.58620689655172409</v>
      </c>
      <c r="K28" s="480"/>
      <c r="L28" s="481"/>
      <c r="M28" s="375">
        <v>178711.94</v>
      </c>
      <c r="N28" s="480"/>
      <c r="O28" s="481"/>
      <c r="P28" s="379">
        <v>113474.95</v>
      </c>
      <c r="Q28" s="689">
        <v>0.63496009276156928</v>
      </c>
      <c r="R28" s="472">
        <v>1668.7492647058823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110</v>
      </c>
      <c r="E29" s="758">
        <v>5</v>
      </c>
      <c r="F29" s="375">
        <v>105</v>
      </c>
      <c r="G29" s="374">
        <v>188</v>
      </c>
      <c r="H29" s="758">
        <v>7</v>
      </c>
      <c r="I29" s="379">
        <v>181</v>
      </c>
      <c r="J29" s="689">
        <v>1.7238095238095239</v>
      </c>
      <c r="K29" s="482"/>
      <c r="L29" s="484"/>
      <c r="M29" s="375">
        <v>673433.97000000009</v>
      </c>
      <c r="N29" s="482"/>
      <c r="O29" s="483"/>
      <c r="P29" s="379">
        <v>2223662.9099999997</v>
      </c>
      <c r="Q29" s="689">
        <v>3.3019761536531926</v>
      </c>
      <c r="R29" s="472">
        <v>12285.430441988949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377</v>
      </c>
      <c r="E30" s="758">
        <v>9</v>
      </c>
      <c r="F30" s="375">
        <v>368</v>
      </c>
      <c r="G30" s="374">
        <v>244</v>
      </c>
      <c r="H30" s="758">
        <v>3</v>
      </c>
      <c r="I30" s="379">
        <v>241</v>
      </c>
      <c r="J30" s="689">
        <v>0.65489130434782605</v>
      </c>
      <c r="K30" s="482"/>
      <c r="L30" s="484"/>
      <c r="M30" s="375">
        <v>2015724.5300000019</v>
      </c>
      <c r="N30" s="482"/>
      <c r="O30" s="483"/>
      <c r="P30" s="379">
        <v>2014510.6800000002</v>
      </c>
      <c r="Q30" s="689">
        <v>0.99939780958065649</v>
      </c>
      <c r="R30" s="472">
        <v>8358.9654771784244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127</v>
      </c>
      <c r="E31" s="758">
        <v>8</v>
      </c>
      <c r="F31" s="375">
        <v>119</v>
      </c>
      <c r="G31" s="374">
        <v>106</v>
      </c>
      <c r="H31" s="758">
        <v>22</v>
      </c>
      <c r="I31" s="379">
        <v>84</v>
      </c>
      <c r="J31" s="689">
        <v>0.70588235294117652</v>
      </c>
      <c r="K31" s="482"/>
      <c r="L31" s="483"/>
      <c r="M31" s="375">
        <v>689620.49000000011</v>
      </c>
      <c r="N31" s="482"/>
      <c r="O31" s="483"/>
      <c r="P31" s="379">
        <v>802352.70000000007</v>
      </c>
      <c r="Q31" s="689">
        <v>1.1634699253208094</v>
      </c>
      <c r="R31" s="472">
        <v>9551.817857142858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136</v>
      </c>
      <c r="E32" s="758">
        <v>5</v>
      </c>
      <c r="F32" s="375">
        <v>131</v>
      </c>
      <c r="G32" s="374">
        <v>153</v>
      </c>
      <c r="H32" s="758">
        <v>3</v>
      </c>
      <c r="I32" s="379">
        <v>150</v>
      </c>
      <c r="J32" s="689">
        <v>1.1450381679389312</v>
      </c>
      <c r="K32" s="482"/>
      <c r="L32" s="483"/>
      <c r="M32" s="375">
        <v>564516.25999999989</v>
      </c>
      <c r="N32" s="482"/>
      <c r="O32" s="483"/>
      <c r="P32" s="379">
        <v>567722.07000000007</v>
      </c>
      <c r="Q32" s="689">
        <v>1.0056788621110757</v>
      </c>
      <c r="R32" s="472">
        <v>3784.8138000000004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224</v>
      </c>
      <c r="E33" s="758">
        <v>7</v>
      </c>
      <c r="F33" s="375">
        <v>217</v>
      </c>
      <c r="G33" s="374">
        <v>507</v>
      </c>
      <c r="H33" s="758">
        <v>5</v>
      </c>
      <c r="I33" s="379">
        <v>502</v>
      </c>
      <c r="J33" s="689">
        <v>2.3133640552995391</v>
      </c>
      <c r="K33" s="460"/>
      <c r="L33" s="461"/>
      <c r="M33" s="375">
        <v>284970.29000000004</v>
      </c>
      <c r="N33" s="460"/>
      <c r="O33" s="461"/>
      <c r="P33" s="379">
        <v>556208.93999999983</v>
      </c>
      <c r="Q33" s="689">
        <v>1.9518137838158489</v>
      </c>
      <c r="R33" s="472">
        <v>1107.9859362549798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319</v>
      </c>
      <c r="E34" s="758">
        <v>40</v>
      </c>
      <c r="F34" s="375">
        <v>279</v>
      </c>
      <c r="G34" s="374">
        <v>253</v>
      </c>
      <c r="H34" s="758">
        <v>33</v>
      </c>
      <c r="I34" s="379">
        <v>220</v>
      </c>
      <c r="J34" s="689">
        <v>0.78853046594982079</v>
      </c>
      <c r="K34" s="460"/>
      <c r="L34" s="461"/>
      <c r="M34" s="375">
        <v>1610512.6500000001</v>
      </c>
      <c r="N34" s="460"/>
      <c r="O34" s="461"/>
      <c r="P34" s="379">
        <v>1334439.79</v>
      </c>
      <c r="Q34" s="689">
        <v>0.82858075656841312</v>
      </c>
      <c r="R34" s="472">
        <v>6065.635409090909</v>
      </c>
    </row>
    <row r="35" spans="1:18" s="266" customFormat="1" ht="18" customHeight="1" x14ac:dyDescent="0.25">
      <c r="A35" s="275"/>
      <c r="B35" s="1076" t="s">
        <v>217</v>
      </c>
      <c r="C35" s="1076"/>
      <c r="D35" s="374">
        <v>1417</v>
      </c>
      <c r="E35" s="374">
        <v>82</v>
      </c>
      <c r="F35" s="393">
        <v>1335</v>
      </c>
      <c r="G35" s="374">
        <v>1530</v>
      </c>
      <c r="H35" s="374">
        <v>84</v>
      </c>
      <c r="I35" s="394">
        <v>1446</v>
      </c>
      <c r="J35" s="688">
        <v>1.0831460674157303</v>
      </c>
      <c r="K35" s="417"/>
      <c r="L35" s="462"/>
      <c r="M35" s="386">
        <v>6017490.1300000027</v>
      </c>
      <c r="N35" s="417"/>
      <c r="O35" s="462"/>
      <c r="P35" s="389">
        <v>7612372.04</v>
      </c>
      <c r="Q35" s="688">
        <v>1.2650410512596879</v>
      </c>
      <c r="R35" s="478">
        <v>5264.4343291839559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6" t="s">
        <v>325</v>
      </c>
      <c r="C37" s="896"/>
      <c r="D37" s="374">
        <v>14105</v>
      </c>
      <c r="E37" s="384">
        <v>1458</v>
      </c>
      <c r="F37" s="455">
        <v>12647</v>
      </c>
      <c r="G37" s="374">
        <v>14108</v>
      </c>
      <c r="H37" s="384">
        <v>1495</v>
      </c>
      <c r="I37" s="388">
        <v>12613</v>
      </c>
      <c r="J37" s="449">
        <v>0.99731161540286228</v>
      </c>
      <c r="K37" s="377">
        <v>25356671.200000003</v>
      </c>
      <c r="L37" s="453">
        <v>-423267.98000000004</v>
      </c>
      <c r="M37" s="386">
        <v>24933403.220000003</v>
      </c>
      <c r="N37" s="377">
        <v>27346857.43</v>
      </c>
      <c r="O37" s="453">
        <v>-243867.82</v>
      </c>
      <c r="P37" s="389">
        <v>27102989.609999999</v>
      </c>
      <c r="Q37" s="449">
        <v>1.0870152530264978</v>
      </c>
      <c r="R37" s="478">
        <v>2148.8138912233408</v>
      </c>
    </row>
    <row r="38" spans="1:18" s="266" customFormat="1" ht="12" customHeight="1" x14ac:dyDescent="0.25">
      <c r="A38" s="275"/>
      <c r="B38" s="874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69" t="s">
        <v>84</v>
      </c>
      <c r="C40" s="881" t="s">
        <v>211</v>
      </c>
      <c r="D40" s="884" t="s">
        <v>52</v>
      </c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9"/>
    </row>
    <row r="41" spans="1:18" s="266" customFormat="1" ht="15.6" customHeight="1" x14ac:dyDescent="0.25">
      <c r="A41" s="275"/>
      <c r="B41" s="1070"/>
      <c r="C41" s="882"/>
      <c r="D41" s="899" t="s">
        <v>197</v>
      </c>
      <c r="E41" s="1081"/>
      <c r="F41" s="1081"/>
      <c r="G41" s="1081"/>
      <c r="H41" s="1081"/>
      <c r="I41" s="900"/>
      <c r="J41" s="1168" t="s">
        <v>332</v>
      </c>
      <c r="K41" s="899" t="s">
        <v>220</v>
      </c>
      <c r="L41" s="1081"/>
      <c r="M41" s="1081"/>
      <c r="N41" s="1081"/>
      <c r="O41" s="1081"/>
      <c r="P41" s="900"/>
      <c r="Q41" s="891" t="s">
        <v>332</v>
      </c>
      <c r="R41" s="968" t="s">
        <v>322</v>
      </c>
    </row>
    <row r="42" spans="1:18" s="266" customFormat="1" ht="19.149999999999999" customHeight="1" x14ac:dyDescent="0.25">
      <c r="A42" s="275"/>
      <c r="B42" s="1070"/>
      <c r="C42" s="882"/>
      <c r="D42" s="927" t="s">
        <v>333</v>
      </c>
      <c r="E42" s="1164"/>
      <c r="F42" s="928"/>
      <c r="G42" s="1164" t="s">
        <v>334</v>
      </c>
      <c r="H42" s="1164"/>
      <c r="I42" s="928"/>
      <c r="J42" s="1168"/>
      <c r="K42" s="927" t="s">
        <v>333</v>
      </c>
      <c r="L42" s="1164"/>
      <c r="M42" s="928"/>
      <c r="N42" s="1164" t="s">
        <v>334</v>
      </c>
      <c r="O42" s="1164"/>
      <c r="P42" s="928"/>
      <c r="Q42" s="891"/>
      <c r="R42" s="891"/>
    </row>
    <row r="43" spans="1:18" s="266" customFormat="1" ht="19.149999999999999" customHeight="1" x14ac:dyDescent="0.25">
      <c r="A43" s="275"/>
      <c r="B43" s="1071"/>
      <c r="C43" s="883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42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892"/>
      <c r="R43" s="892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70</v>
      </c>
      <c r="E45" s="758">
        <v>16</v>
      </c>
      <c r="F45" s="375">
        <v>54</v>
      </c>
      <c r="G45" s="374">
        <v>113</v>
      </c>
      <c r="H45" s="758">
        <v>28</v>
      </c>
      <c r="I45" s="379">
        <v>85</v>
      </c>
      <c r="J45" s="689">
        <v>1.5740740740740742</v>
      </c>
      <c r="K45" s="376">
        <v>64401.33</v>
      </c>
      <c r="L45" s="450">
        <v>0</v>
      </c>
      <c r="M45" s="377">
        <v>64401.33</v>
      </c>
      <c r="N45" s="690">
        <v>157420.15</v>
      </c>
      <c r="O45" s="450">
        <v>0</v>
      </c>
      <c r="P45" s="380">
        <v>157420.15</v>
      </c>
      <c r="Q45" s="689">
        <v>2.4443617856960405</v>
      </c>
      <c r="R45" s="472">
        <v>1852.0017647058824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52</v>
      </c>
      <c r="E46" s="758">
        <v>7</v>
      </c>
      <c r="F46" s="375">
        <v>45</v>
      </c>
      <c r="G46" s="374">
        <v>86</v>
      </c>
      <c r="H46" s="758">
        <v>17</v>
      </c>
      <c r="I46" s="379">
        <v>69</v>
      </c>
      <c r="J46" s="689">
        <v>1.5333333333333334</v>
      </c>
      <c r="K46" s="376">
        <v>46512.22</v>
      </c>
      <c r="L46" s="450">
        <v>0</v>
      </c>
      <c r="M46" s="377">
        <v>46512.22</v>
      </c>
      <c r="N46" s="690">
        <v>66924.12</v>
      </c>
      <c r="O46" s="450">
        <v>0</v>
      </c>
      <c r="P46" s="380">
        <v>66924.12</v>
      </c>
      <c r="Q46" s="689">
        <v>1.4388502634361464</v>
      </c>
      <c r="R46" s="472">
        <v>969.91478260869553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11</v>
      </c>
      <c r="E47" s="758">
        <v>0</v>
      </c>
      <c r="F47" s="375">
        <v>11</v>
      </c>
      <c r="G47" s="374">
        <v>14</v>
      </c>
      <c r="H47" s="758">
        <v>0</v>
      </c>
      <c r="I47" s="379">
        <v>14</v>
      </c>
      <c r="J47" s="689">
        <v>1.2727272727272727</v>
      </c>
      <c r="K47" s="376">
        <v>23109.65</v>
      </c>
      <c r="L47" s="450">
        <v>0</v>
      </c>
      <c r="M47" s="377">
        <v>23109.65</v>
      </c>
      <c r="N47" s="690">
        <v>25406.95</v>
      </c>
      <c r="O47" s="450">
        <v>0</v>
      </c>
      <c r="P47" s="380">
        <v>25406.95</v>
      </c>
      <c r="Q47" s="689">
        <v>1.099408688578148</v>
      </c>
      <c r="R47" s="472">
        <v>1814.7821428571428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335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335</v>
      </c>
      <c r="R48" s="472" t="s">
        <v>335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29</v>
      </c>
      <c r="E49" s="758">
        <v>5</v>
      </c>
      <c r="F49" s="375">
        <v>24</v>
      </c>
      <c r="G49" s="374">
        <v>61</v>
      </c>
      <c r="H49" s="758">
        <v>5</v>
      </c>
      <c r="I49" s="379">
        <v>56</v>
      </c>
      <c r="J49" s="689">
        <v>2.3333333333333335</v>
      </c>
      <c r="K49" s="376">
        <v>20970.759999999998</v>
      </c>
      <c r="L49" s="450">
        <v>0</v>
      </c>
      <c r="M49" s="377">
        <v>20970.759999999998</v>
      </c>
      <c r="N49" s="690">
        <v>105451.68</v>
      </c>
      <c r="O49" s="450">
        <v>0</v>
      </c>
      <c r="P49" s="380">
        <v>105451.68</v>
      </c>
      <c r="Q49" s="689">
        <v>5.0285101732126067</v>
      </c>
      <c r="R49" s="472">
        <v>1883.0657142857142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144</v>
      </c>
      <c r="E50" s="758">
        <v>23</v>
      </c>
      <c r="F50" s="375">
        <v>121</v>
      </c>
      <c r="G50" s="374">
        <v>210</v>
      </c>
      <c r="H50" s="758">
        <v>38</v>
      </c>
      <c r="I50" s="379">
        <v>172</v>
      </c>
      <c r="J50" s="689">
        <v>1.4214876033057851</v>
      </c>
      <c r="K50" s="376">
        <v>284013.01</v>
      </c>
      <c r="L50" s="450">
        <v>0</v>
      </c>
      <c r="M50" s="377">
        <v>284013.01</v>
      </c>
      <c r="N50" s="690">
        <v>336229.3</v>
      </c>
      <c r="O50" s="450">
        <v>0</v>
      </c>
      <c r="P50" s="380">
        <v>336229.3</v>
      </c>
      <c r="Q50" s="689">
        <v>1.1838517538333895</v>
      </c>
      <c r="R50" s="472">
        <v>1954.8215116279068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335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335</v>
      </c>
      <c r="R51" s="472" t="s">
        <v>335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16</v>
      </c>
      <c r="E52" s="758">
        <v>1</v>
      </c>
      <c r="F52" s="375">
        <v>15</v>
      </c>
      <c r="G52" s="374">
        <v>13</v>
      </c>
      <c r="H52" s="758">
        <v>4</v>
      </c>
      <c r="I52" s="379">
        <v>9</v>
      </c>
      <c r="J52" s="689">
        <v>0.6</v>
      </c>
      <c r="K52" s="376">
        <v>8507.5</v>
      </c>
      <c r="L52" s="450">
        <v>0</v>
      </c>
      <c r="M52" s="377">
        <v>8507.5</v>
      </c>
      <c r="N52" s="690">
        <v>16450.73</v>
      </c>
      <c r="O52" s="450">
        <v>0</v>
      </c>
      <c r="P52" s="380">
        <v>16450.73</v>
      </c>
      <c r="Q52" s="689">
        <v>1.9336738172200998</v>
      </c>
      <c r="R52" s="472">
        <v>1827.8588888888889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51</v>
      </c>
      <c r="E53" s="758">
        <v>8</v>
      </c>
      <c r="F53" s="375">
        <v>43</v>
      </c>
      <c r="G53" s="374">
        <v>97</v>
      </c>
      <c r="H53" s="758">
        <v>16</v>
      </c>
      <c r="I53" s="379">
        <v>81</v>
      </c>
      <c r="J53" s="689">
        <v>1.8837209302325582</v>
      </c>
      <c r="K53" s="376">
        <v>112103.17</v>
      </c>
      <c r="L53" s="450">
        <v>0</v>
      </c>
      <c r="M53" s="377">
        <v>112103.17</v>
      </c>
      <c r="N53" s="690">
        <v>94886.799999999988</v>
      </c>
      <c r="O53" s="450">
        <v>0</v>
      </c>
      <c r="P53" s="380">
        <v>94886.799999999988</v>
      </c>
      <c r="Q53" s="689">
        <v>0.84642387900359994</v>
      </c>
      <c r="R53" s="472">
        <v>1171.4419753086418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335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335</v>
      </c>
      <c r="R54" s="472" t="s">
        <v>335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267</v>
      </c>
      <c r="E55" s="758">
        <v>44</v>
      </c>
      <c r="F55" s="375">
        <v>223</v>
      </c>
      <c r="G55" s="374">
        <v>239</v>
      </c>
      <c r="H55" s="758">
        <v>45</v>
      </c>
      <c r="I55" s="379">
        <v>194</v>
      </c>
      <c r="J55" s="689">
        <v>0.8699551569506726</v>
      </c>
      <c r="K55" s="376">
        <v>258339.74000000005</v>
      </c>
      <c r="L55" s="450">
        <v>0</v>
      </c>
      <c r="M55" s="377">
        <v>258339.74000000005</v>
      </c>
      <c r="N55" s="690">
        <v>230229.83</v>
      </c>
      <c r="O55" s="450">
        <v>0</v>
      </c>
      <c r="P55" s="380">
        <v>230229.83</v>
      </c>
      <c r="Q55" s="689">
        <v>0.89119014364572768</v>
      </c>
      <c r="R55" s="472">
        <v>1186.7517010309277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21</v>
      </c>
      <c r="E56" s="758">
        <v>4</v>
      </c>
      <c r="F56" s="375">
        <v>17</v>
      </c>
      <c r="G56" s="374">
        <v>14</v>
      </c>
      <c r="H56" s="758">
        <v>2</v>
      </c>
      <c r="I56" s="379">
        <v>12</v>
      </c>
      <c r="J56" s="689">
        <v>0.70588235294117652</v>
      </c>
      <c r="K56" s="376">
        <v>17052.04</v>
      </c>
      <c r="L56" s="450">
        <v>0</v>
      </c>
      <c r="M56" s="377">
        <v>17052.04</v>
      </c>
      <c r="N56" s="690">
        <v>11402.130000000001</v>
      </c>
      <c r="O56" s="450">
        <v>0</v>
      </c>
      <c r="P56" s="380">
        <v>11402.130000000001</v>
      </c>
      <c r="Q56" s="689">
        <v>0.66866662287913936</v>
      </c>
      <c r="R56" s="472">
        <v>950.17750000000012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73</v>
      </c>
      <c r="E57" s="758">
        <v>14</v>
      </c>
      <c r="F57" s="375">
        <v>59</v>
      </c>
      <c r="G57" s="374">
        <v>74</v>
      </c>
      <c r="H57" s="758">
        <v>3</v>
      </c>
      <c r="I57" s="379">
        <v>71</v>
      </c>
      <c r="J57" s="689">
        <v>1.2033898305084745</v>
      </c>
      <c r="K57" s="376">
        <v>141508</v>
      </c>
      <c r="L57" s="450">
        <v>0</v>
      </c>
      <c r="M57" s="377">
        <v>141508</v>
      </c>
      <c r="N57" s="690">
        <v>213668.13</v>
      </c>
      <c r="O57" s="450">
        <v>0</v>
      </c>
      <c r="P57" s="380">
        <v>213668.13</v>
      </c>
      <c r="Q57" s="689">
        <v>1.5099367526924272</v>
      </c>
      <c r="R57" s="472">
        <v>3009.4102816901409</v>
      </c>
    </row>
    <row r="58" spans="1:19" s="266" customFormat="1" ht="18" customHeight="1" x14ac:dyDescent="0.25">
      <c r="A58" s="275"/>
      <c r="B58" s="1076" t="s">
        <v>216</v>
      </c>
      <c r="C58" s="1076"/>
      <c r="D58" s="384">
        <v>734</v>
      </c>
      <c r="E58" s="384">
        <v>122</v>
      </c>
      <c r="F58" s="385">
        <v>612</v>
      </c>
      <c r="G58" s="374">
        <v>921</v>
      </c>
      <c r="H58" s="384">
        <v>158</v>
      </c>
      <c r="I58" s="388">
        <v>763</v>
      </c>
      <c r="J58" s="688">
        <v>1.2467320261437909</v>
      </c>
      <c r="K58" s="377">
        <v>976517.42000000016</v>
      </c>
      <c r="L58" s="453">
        <v>0</v>
      </c>
      <c r="M58" s="386">
        <v>976517.42000000016</v>
      </c>
      <c r="N58" s="377">
        <v>1258069.8199999998</v>
      </c>
      <c r="O58" s="453">
        <v>0</v>
      </c>
      <c r="P58" s="389">
        <v>1258069.8199999998</v>
      </c>
      <c r="Q58" s="688">
        <v>1.2883229671417429</v>
      </c>
      <c r="R58" s="478">
        <v>1648.8464220183484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335</v>
      </c>
      <c r="K60" s="480"/>
      <c r="L60" s="481"/>
      <c r="M60" s="375">
        <v>0</v>
      </c>
      <c r="N60" s="480"/>
      <c r="O60" s="481"/>
      <c r="P60" s="379">
        <v>0</v>
      </c>
      <c r="Q60" s="689" t="s">
        <v>335</v>
      </c>
      <c r="R60" s="472" t="s">
        <v>335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0</v>
      </c>
      <c r="E61" s="758">
        <v>0</v>
      </c>
      <c r="F61" s="375">
        <v>0</v>
      </c>
      <c r="G61" s="374">
        <v>4</v>
      </c>
      <c r="H61" s="758">
        <v>0</v>
      </c>
      <c r="I61" s="379">
        <v>4</v>
      </c>
      <c r="J61" s="689" t="s">
        <v>335</v>
      </c>
      <c r="K61" s="482"/>
      <c r="L61" s="484"/>
      <c r="M61" s="375">
        <v>0</v>
      </c>
      <c r="N61" s="482"/>
      <c r="O61" s="483"/>
      <c r="P61" s="379">
        <v>14377.19</v>
      </c>
      <c r="Q61" s="689" t="s">
        <v>335</v>
      </c>
      <c r="R61" s="472">
        <v>3594.2975000000001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335</v>
      </c>
      <c r="K62" s="482"/>
      <c r="L62" s="484"/>
      <c r="M62" s="375">
        <v>0</v>
      </c>
      <c r="N62" s="482"/>
      <c r="O62" s="483"/>
      <c r="P62" s="379">
        <v>0</v>
      </c>
      <c r="Q62" s="689" t="s">
        <v>335</v>
      </c>
      <c r="R62" s="472" t="s">
        <v>335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51</v>
      </c>
      <c r="E63" s="758">
        <v>4</v>
      </c>
      <c r="F63" s="375">
        <v>47</v>
      </c>
      <c r="G63" s="374">
        <v>45</v>
      </c>
      <c r="H63" s="758">
        <v>9</v>
      </c>
      <c r="I63" s="379">
        <v>36</v>
      </c>
      <c r="J63" s="689">
        <v>0.76595744680851063</v>
      </c>
      <c r="K63" s="482"/>
      <c r="L63" s="483"/>
      <c r="M63" s="375">
        <v>206954.39</v>
      </c>
      <c r="N63" s="482"/>
      <c r="O63" s="483"/>
      <c r="P63" s="379">
        <v>134829.42000000001</v>
      </c>
      <c r="Q63" s="689">
        <v>0.65149340393310817</v>
      </c>
      <c r="R63" s="472">
        <v>3745.2616666666672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 t="s">
        <v>335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3</v>
      </c>
      <c r="E65" s="758">
        <v>0</v>
      </c>
      <c r="F65" s="375">
        <v>3</v>
      </c>
      <c r="G65" s="374">
        <v>3</v>
      </c>
      <c r="H65" s="758">
        <v>0</v>
      </c>
      <c r="I65" s="379">
        <v>3</v>
      </c>
      <c r="J65" s="689">
        <v>1</v>
      </c>
      <c r="K65" s="460"/>
      <c r="L65" s="461"/>
      <c r="M65" s="375">
        <v>870.33</v>
      </c>
      <c r="N65" s="460"/>
      <c r="O65" s="461"/>
      <c r="P65" s="379">
        <v>635.64</v>
      </c>
      <c r="Q65" s="689">
        <v>0.73034366274861251</v>
      </c>
      <c r="R65" s="472">
        <v>211.88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54</v>
      </c>
      <c r="E66" s="758">
        <v>12</v>
      </c>
      <c r="F66" s="375">
        <v>42</v>
      </c>
      <c r="G66" s="374">
        <v>78</v>
      </c>
      <c r="H66" s="758">
        <v>11</v>
      </c>
      <c r="I66" s="379">
        <v>67</v>
      </c>
      <c r="J66" s="689">
        <v>1.5952380952380953</v>
      </c>
      <c r="K66" s="460"/>
      <c r="L66" s="461"/>
      <c r="M66" s="375">
        <v>157236.85999999999</v>
      </c>
      <c r="N66" s="460"/>
      <c r="O66" s="461"/>
      <c r="P66" s="379">
        <v>168140.61000000002</v>
      </c>
      <c r="Q66" s="689">
        <v>1.0693460172125038</v>
      </c>
      <c r="R66" s="472">
        <v>2509.5613432835821</v>
      </c>
    </row>
    <row r="67" spans="1:21" s="266" customFormat="1" ht="18" customHeight="1" x14ac:dyDescent="0.25">
      <c r="A67" s="275"/>
      <c r="B67" s="1076" t="s">
        <v>217</v>
      </c>
      <c r="C67" s="1076"/>
      <c r="D67" s="374">
        <v>108</v>
      </c>
      <c r="E67" s="374">
        <v>16</v>
      </c>
      <c r="F67" s="393">
        <v>92</v>
      </c>
      <c r="G67" s="374">
        <v>130</v>
      </c>
      <c r="H67" s="374">
        <v>20</v>
      </c>
      <c r="I67" s="394">
        <v>110</v>
      </c>
      <c r="J67" s="688">
        <v>1.1956521739130435</v>
      </c>
      <c r="K67" s="417"/>
      <c r="L67" s="462"/>
      <c r="M67" s="386">
        <v>365061.57999999996</v>
      </c>
      <c r="N67" s="417"/>
      <c r="O67" s="462"/>
      <c r="P67" s="389">
        <v>317982.86000000004</v>
      </c>
      <c r="Q67" s="688">
        <v>0.87103896279635917</v>
      </c>
      <c r="R67" s="478">
        <v>2890.7532727272733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6" t="s">
        <v>325</v>
      </c>
      <c r="C69" s="896"/>
      <c r="D69" s="374">
        <v>842</v>
      </c>
      <c r="E69" s="384">
        <v>138</v>
      </c>
      <c r="F69" s="455">
        <v>704</v>
      </c>
      <c r="G69" s="374">
        <v>1051</v>
      </c>
      <c r="H69" s="384">
        <v>178</v>
      </c>
      <c r="I69" s="388">
        <v>873</v>
      </c>
      <c r="J69" s="449">
        <v>1.2400568181818181</v>
      </c>
      <c r="K69" s="377">
        <v>1341579</v>
      </c>
      <c r="L69" s="453">
        <v>0</v>
      </c>
      <c r="M69" s="386">
        <v>1341579</v>
      </c>
      <c r="N69" s="377">
        <v>1576052.68</v>
      </c>
      <c r="O69" s="453">
        <v>0</v>
      </c>
      <c r="P69" s="389">
        <v>1576052.68</v>
      </c>
      <c r="Q69" s="449">
        <v>1.1747744113466296</v>
      </c>
      <c r="R69" s="478">
        <v>1805.3295303550974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0" t="s">
        <v>294</v>
      </c>
      <c r="C76" s="1170"/>
      <c r="D76" s="1170"/>
      <c r="E76" s="1170"/>
      <c r="F76" s="1170"/>
      <c r="G76" s="1170"/>
      <c r="H76" s="1170"/>
      <c r="I76" s="1170"/>
      <c r="J76" s="1170"/>
      <c r="K76" s="1170"/>
      <c r="L76" s="1170"/>
      <c r="M76" s="1170"/>
      <c r="N76" s="1170"/>
      <c r="O76" s="1170"/>
      <c r="P76" s="1170"/>
      <c r="Q76" s="1170"/>
      <c r="R76" s="321"/>
    </row>
    <row r="77" spans="1:21" s="266" customFormat="1" ht="16.149999999999999" customHeight="1" x14ac:dyDescent="0.25">
      <c r="A77" s="275"/>
      <c r="B77" s="1069" t="s">
        <v>84</v>
      </c>
      <c r="C77" s="881" t="s">
        <v>211</v>
      </c>
      <c r="D77" s="884" t="s">
        <v>81</v>
      </c>
      <c r="E77" s="885"/>
      <c r="F77" s="885"/>
      <c r="G77" s="885"/>
      <c r="H77" s="885"/>
      <c r="I77" s="885"/>
      <c r="J77" s="885"/>
      <c r="K77" s="885"/>
      <c r="L77" s="885"/>
      <c r="M77" s="885"/>
      <c r="N77" s="885"/>
      <c r="O77" s="885"/>
      <c r="P77" s="885"/>
      <c r="Q77" s="885"/>
      <c r="R77" s="889"/>
      <c r="S77" s="465"/>
      <c r="T77" s="465"/>
      <c r="U77" s="466"/>
    </row>
    <row r="78" spans="1:21" s="266" customFormat="1" ht="15" customHeight="1" x14ac:dyDescent="0.25">
      <c r="A78" s="275"/>
      <c r="B78" s="1070"/>
      <c r="C78" s="882"/>
      <c r="D78" s="899" t="s">
        <v>197</v>
      </c>
      <c r="E78" s="1081"/>
      <c r="F78" s="1081"/>
      <c r="G78" s="1081"/>
      <c r="H78" s="1081"/>
      <c r="I78" s="900"/>
      <c r="J78" s="1168" t="s">
        <v>332</v>
      </c>
      <c r="K78" s="899" t="s">
        <v>220</v>
      </c>
      <c r="L78" s="1081"/>
      <c r="M78" s="1081"/>
      <c r="N78" s="1081"/>
      <c r="O78" s="1081"/>
      <c r="P78" s="900"/>
      <c r="Q78" s="891" t="s">
        <v>332</v>
      </c>
      <c r="R78" s="968" t="s">
        <v>322</v>
      </c>
    </row>
    <row r="79" spans="1:21" s="266" customFormat="1" ht="19.149999999999999" customHeight="1" x14ac:dyDescent="0.25">
      <c r="A79" s="275"/>
      <c r="B79" s="1070"/>
      <c r="C79" s="882"/>
      <c r="D79" s="927" t="s">
        <v>333</v>
      </c>
      <c r="E79" s="1164"/>
      <c r="F79" s="928"/>
      <c r="G79" s="1164" t="s">
        <v>334</v>
      </c>
      <c r="H79" s="1164"/>
      <c r="I79" s="928"/>
      <c r="J79" s="1168"/>
      <c r="K79" s="927" t="s">
        <v>333</v>
      </c>
      <c r="L79" s="1164"/>
      <c r="M79" s="928"/>
      <c r="N79" s="1164" t="s">
        <v>334</v>
      </c>
      <c r="O79" s="1164"/>
      <c r="P79" s="928"/>
      <c r="Q79" s="891"/>
      <c r="R79" s="891"/>
    </row>
    <row r="80" spans="1:21" s="266" customFormat="1" ht="19.149999999999999" customHeight="1" x14ac:dyDescent="0.25">
      <c r="A80" s="275"/>
      <c r="B80" s="1071"/>
      <c r="C80" s="883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42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892"/>
      <c r="R80" s="892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10</v>
      </c>
      <c r="E82" s="758">
        <v>0</v>
      </c>
      <c r="F82" s="375">
        <v>10</v>
      </c>
      <c r="G82" s="374">
        <v>41</v>
      </c>
      <c r="H82" s="758">
        <v>2</v>
      </c>
      <c r="I82" s="379">
        <v>39</v>
      </c>
      <c r="J82" s="689">
        <v>3.9</v>
      </c>
      <c r="K82" s="758">
        <v>16341.080000000002</v>
      </c>
      <c r="L82" s="450">
        <v>0</v>
      </c>
      <c r="M82" s="377">
        <v>16341.080000000002</v>
      </c>
      <c r="N82" s="758">
        <v>69198.86</v>
      </c>
      <c r="O82" s="450">
        <v>0</v>
      </c>
      <c r="P82" s="380">
        <v>69198.86</v>
      </c>
      <c r="Q82" s="689">
        <v>4.2346564608948727</v>
      </c>
      <c r="R82" s="472">
        <v>1774.3297435897437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41</v>
      </c>
      <c r="E83" s="758">
        <v>3</v>
      </c>
      <c r="F83" s="375">
        <v>38</v>
      </c>
      <c r="G83" s="374">
        <v>106</v>
      </c>
      <c r="H83" s="758">
        <v>12</v>
      </c>
      <c r="I83" s="379">
        <v>94</v>
      </c>
      <c r="J83" s="689">
        <v>2.4736842105263159</v>
      </c>
      <c r="K83" s="758">
        <v>9625.4599999999991</v>
      </c>
      <c r="L83" s="450">
        <v>0</v>
      </c>
      <c r="M83" s="377">
        <v>9625.4599999999991</v>
      </c>
      <c r="N83" s="758">
        <v>261957.23</v>
      </c>
      <c r="O83" s="450">
        <v>0</v>
      </c>
      <c r="P83" s="380">
        <v>261957.23</v>
      </c>
      <c r="Q83" s="689">
        <v>27.215034917811725</v>
      </c>
      <c r="R83" s="472">
        <v>2786.7790425531916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122</v>
      </c>
      <c r="E84" s="758">
        <v>13</v>
      </c>
      <c r="F84" s="375">
        <v>109</v>
      </c>
      <c r="G84" s="374">
        <v>114</v>
      </c>
      <c r="H84" s="758">
        <v>13</v>
      </c>
      <c r="I84" s="379">
        <v>101</v>
      </c>
      <c r="J84" s="689">
        <v>0.92660550458715596</v>
      </c>
      <c r="K84" s="758">
        <v>284464.18</v>
      </c>
      <c r="L84" s="450">
        <v>0</v>
      </c>
      <c r="M84" s="377">
        <v>284464.18</v>
      </c>
      <c r="N84" s="758">
        <v>464149.02</v>
      </c>
      <c r="O84" s="450">
        <v>0</v>
      </c>
      <c r="P84" s="380">
        <v>464149.02</v>
      </c>
      <c r="Q84" s="689">
        <v>1.6316606892298358</v>
      </c>
      <c r="R84" s="472">
        <v>4595.5348514851485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145</v>
      </c>
      <c r="E85" s="758">
        <v>11</v>
      </c>
      <c r="F85" s="375">
        <v>134</v>
      </c>
      <c r="G85" s="374">
        <v>132</v>
      </c>
      <c r="H85" s="758">
        <v>9</v>
      </c>
      <c r="I85" s="379">
        <v>123</v>
      </c>
      <c r="J85" s="689">
        <v>0.91791044776119401</v>
      </c>
      <c r="K85" s="758">
        <v>326911.81</v>
      </c>
      <c r="L85" s="450">
        <v>0</v>
      </c>
      <c r="M85" s="377">
        <v>326911.81</v>
      </c>
      <c r="N85" s="758">
        <v>243324.56</v>
      </c>
      <c r="O85" s="450">
        <v>0</v>
      </c>
      <c r="P85" s="380">
        <v>243324.56</v>
      </c>
      <c r="Q85" s="689">
        <v>0.74431254104891464</v>
      </c>
      <c r="R85" s="472">
        <v>1978.2484552845528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49</v>
      </c>
      <c r="E86" s="758">
        <v>11</v>
      </c>
      <c r="F86" s="375">
        <v>38</v>
      </c>
      <c r="G86" s="374">
        <v>102</v>
      </c>
      <c r="H86" s="758">
        <v>3</v>
      </c>
      <c r="I86" s="379">
        <v>99</v>
      </c>
      <c r="J86" s="689">
        <v>2.6052631578947367</v>
      </c>
      <c r="K86" s="758">
        <v>77866.05</v>
      </c>
      <c r="L86" s="450">
        <v>0</v>
      </c>
      <c r="M86" s="377">
        <v>77866.05</v>
      </c>
      <c r="N86" s="758">
        <v>177227.73</v>
      </c>
      <c r="O86" s="450">
        <v>0</v>
      </c>
      <c r="P86" s="380">
        <v>177227.73</v>
      </c>
      <c r="Q86" s="689">
        <v>2.2760590783788315</v>
      </c>
      <c r="R86" s="472">
        <v>1790.179090909091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54</v>
      </c>
      <c r="E87" s="758">
        <v>5</v>
      </c>
      <c r="F87" s="375">
        <v>49</v>
      </c>
      <c r="G87" s="374">
        <v>54</v>
      </c>
      <c r="H87" s="758">
        <v>7</v>
      </c>
      <c r="I87" s="379">
        <v>47</v>
      </c>
      <c r="J87" s="689">
        <v>0.95918367346938771</v>
      </c>
      <c r="K87" s="758">
        <v>78390.61</v>
      </c>
      <c r="L87" s="450">
        <v>0</v>
      </c>
      <c r="M87" s="377">
        <v>78390.61</v>
      </c>
      <c r="N87" s="758">
        <v>88756.11</v>
      </c>
      <c r="O87" s="450">
        <v>0</v>
      </c>
      <c r="P87" s="380">
        <v>88756.11</v>
      </c>
      <c r="Q87" s="689">
        <v>1.1322288473070945</v>
      </c>
      <c r="R87" s="472">
        <v>1888.4278723404254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103</v>
      </c>
      <c r="E88" s="758">
        <v>16</v>
      </c>
      <c r="F88" s="375">
        <v>87</v>
      </c>
      <c r="G88" s="374">
        <v>241</v>
      </c>
      <c r="H88" s="758">
        <v>36</v>
      </c>
      <c r="I88" s="379">
        <v>205</v>
      </c>
      <c r="J88" s="689">
        <v>2.3563218390804597</v>
      </c>
      <c r="K88" s="758">
        <v>220128.9</v>
      </c>
      <c r="L88" s="450">
        <v>0</v>
      </c>
      <c r="M88" s="377">
        <v>220128.9</v>
      </c>
      <c r="N88" s="758">
        <v>401577.7</v>
      </c>
      <c r="O88" s="450">
        <v>0</v>
      </c>
      <c r="P88" s="380">
        <v>401577.7</v>
      </c>
      <c r="Q88" s="689">
        <v>1.8242843170524181</v>
      </c>
      <c r="R88" s="472">
        <v>1958.9156097560976</v>
      </c>
    </row>
    <row r="89" spans="1:18" s="266" customFormat="1" ht="18" customHeight="1" x14ac:dyDescent="0.25">
      <c r="A89" s="275"/>
      <c r="B89" s="1076" t="s">
        <v>216</v>
      </c>
      <c r="C89" s="1076"/>
      <c r="D89" s="384">
        <v>524</v>
      </c>
      <c r="E89" s="384">
        <v>59</v>
      </c>
      <c r="F89" s="385">
        <v>465</v>
      </c>
      <c r="G89" s="384">
        <v>790</v>
      </c>
      <c r="H89" s="384">
        <v>82</v>
      </c>
      <c r="I89" s="388">
        <v>708</v>
      </c>
      <c r="J89" s="688">
        <v>1.5225806451612902</v>
      </c>
      <c r="K89" s="377">
        <v>1013728.0900000001</v>
      </c>
      <c r="L89" s="457">
        <v>0</v>
      </c>
      <c r="M89" s="408">
        <v>1013728.0900000001</v>
      </c>
      <c r="N89" s="486">
        <v>1706191.2100000002</v>
      </c>
      <c r="O89" s="457">
        <v>0</v>
      </c>
      <c r="P89" s="454">
        <v>1706191.2100000002</v>
      </c>
      <c r="Q89" s="688">
        <v>1.6830856586010161</v>
      </c>
      <c r="R89" s="478">
        <v>2409.8745903954805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335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0</v>
      </c>
      <c r="E97" s="758">
        <v>0</v>
      </c>
      <c r="F97" s="375">
        <v>0</v>
      </c>
      <c r="G97" s="374">
        <v>3</v>
      </c>
      <c r="H97" s="758">
        <v>3</v>
      </c>
      <c r="I97" s="379">
        <v>0</v>
      </c>
      <c r="J97" s="689" t="s">
        <v>335</v>
      </c>
      <c r="K97" s="758">
        <v>0</v>
      </c>
      <c r="L97" s="450">
        <v>0</v>
      </c>
      <c r="M97" s="377">
        <v>0</v>
      </c>
      <c r="N97" s="758">
        <v>0</v>
      </c>
      <c r="O97" s="450">
        <v>0</v>
      </c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76" t="s">
        <v>217</v>
      </c>
      <c r="C98" s="1076"/>
      <c r="D98" s="384">
        <v>0</v>
      </c>
      <c r="E98" s="384">
        <v>0</v>
      </c>
      <c r="F98" s="385">
        <v>0</v>
      </c>
      <c r="G98" s="384">
        <v>3</v>
      </c>
      <c r="H98" s="384">
        <v>3</v>
      </c>
      <c r="I98" s="388">
        <v>0</v>
      </c>
      <c r="J98" s="688" t="s">
        <v>335</v>
      </c>
      <c r="K98" s="377">
        <v>0</v>
      </c>
      <c r="L98" s="457">
        <v>0</v>
      </c>
      <c r="M98" s="408">
        <v>0</v>
      </c>
      <c r="N98" s="486">
        <v>0</v>
      </c>
      <c r="O98" s="457">
        <v>0</v>
      </c>
      <c r="P98" s="454">
        <v>0</v>
      </c>
      <c r="Q98" s="688" t="s">
        <v>335</v>
      </c>
      <c r="R98" s="478" t="s">
        <v>335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6" t="s">
        <v>325</v>
      </c>
      <c r="C100" s="896"/>
      <c r="D100" s="374">
        <v>524</v>
      </c>
      <c r="E100" s="384">
        <v>59</v>
      </c>
      <c r="F100" s="455">
        <v>465</v>
      </c>
      <c r="G100" s="374">
        <v>793</v>
      </c>
      <c r="H100" s="384">
        <v>85</v>
      </c>
      <c r="I100" s="388">
        <v>708</v>
      </c>
      <c r="J100" s="449">
        <v>1.5225806451612902</v>
      </c>
      <c r="K100" s="377">
        <v>1013728.0900000001</v>
      </c>
      <c r="L100" s="453">
        <v>0</v>
      </c>
      <c r="M100" s="386">
        <v>1013728.0900000001</v>
      </c>
      <c r="N100" s="377">
        <v>1706191.2100000002</v>
      </c>
      <c r="O100" s="453">
        <v>0</v>
      </c>
      <c r="P100" s="389">
        <v>1706191.2100000002</v>
      </c>
      <c r="Q100" s="449">
        <v>1.6830856586010161</v>
      </c>
      <c r="R100" s="478">
        <v>2409.8745903954805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4" t="s">
        <v>295</v>
      </c>
      <c r="C116" s="874"/>
      <c r="D116" s="874"/>
      <c r="E116" s="874"/>
      <c r="F116" s="874"/>
      <c r="G116" s="874"/>
      <c r="H116" s="874"/>
      <c r="I116" s="874"/>
      <c r="J116" s="874"/>
      <c r="K116" s="874"/>
      <c r="L116" s="874"/>
      <c r="M116" s="874"/>
      <c r="N116" s="874"/>
      <c r="O116" s="874"/>
      <c r="P116" s="874"/>
      <c r="Q116" s="874"/>
      <c r="R116" s="308"/>
    </row>
    <row r="117" spans="1:18" s="266" customFormat="1" ht="18" customHeight="1" x14ac:dyDescent="0.25">
      <c r="A117" s="275"/>
      <c r="B117" s="1069" t="s">
        <v>84</v>
      </c>
      <c r="C117" s="881" t="s">
        <v>211</v>
      </c>
      <c r="D117" s="884" t="s">
        <v>208</v>
      </c>
      <c r="E117" s="885"/>
      <c r="F117" s="885"/>
      <c r="G117" s="885"/>
      <c r="H117" s="885"/>
      <c r="I117" s="885"/>
      <c r="J117" s="885"/>
      <c r="K117" s="885"/>
      <c r="L117" s="885"/>
      <c r="M117" s="885"/>
      <c r="N117" s="885"/>
      <c r="O117" s="885"/>
      <c r="P117" s="885"/>
      <c r="Q117" s="885"/>
      <c r="R117" s="889"/>
    </row>
    <row r="118" spans="1:18" s="266" customFormat="1" ht="15.6" customHeight="1" x14ac:dyDescent="0.25">
      <c r="A118" s="275"/>
      <c r="B118" s="1070"/>
      <c r="C118" s="882"/>
      <c r="D118" s="899" t="s">
        <v>197</v>
      </c>
      <c r="E118" s="1081"/>
      <c r="F118" s="1081"/>
      <c r="G118" s="1081"/>
      <c r="H118" s="1081"/>
      <c r="I118" s="900"/>
      <c r="J118" s="1168" t="s">
        <v>332</v>
      </c>
      <c r="K118" s="899" t="s">
        <v>220</v>
      </c>
      <c r="L118" s="1081"/>
      <c r="M118" s="1081"/>
      <c r="N118" s="1081"/>
      <c r="O118" s="1081"/>
      <c r="P118" s="900"/>
      <c r="Q118" s="968" t="s">
        <v>332</v>
      </c>
      <c r="R118" s="968" t="s">
        <v>322</v>
      </c>
    </row>
    <row r="119" spans="1:18" s="266" customFormat="1" ht="19.149999999999999" customHeight="1" x14ac:dyDescent="0.25">
      <c r="A119" s="275"/>
      <c r="B119" s="1070"/>
      <c r="C119" s="882"/>
      <c r="D119" s="927" t="s">
        <v>333</v>
      </c>
      <c r="E119" s="1164"/>
      <c r="F119" s="928"/>
      <c r="G119" s="1164" t="s">
        <v>334</v>
      </c>
      <c r="H119" s="1164"/>
      <c r="I119" s="928"/>
      <c r="J119" s="1168"/>
      <c r="K119" s="927" t="s">
        <v>333</v>
      </c>
      <c r="L119" s="1164"/>
      <c r="M119" s="928"/>
      <c r="N119" s="1164" t="s">
        <v>334</v>
      </c>
      <c r="O119" s="1164"/>
      <c r="P119" s="928"/>
      <c r="Q119" s="891"/>
      <c r="R119" s="891"/>
    </row>
    <row r="120" spans="1:18" s="266" customFormat="1" ht="19.149999999999999" customHeight="1" x14ac:dyDescent="0.25">
      <c r="A120" s="275"/>
      <c r="B120" s="1071"/>
      <c r="C120" s="883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42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892"/>
      <c r="R120" s="892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698</v>
      </c>
      <c r="E122" s="374">
        <v>105</v>
      </c>
      <c r="F122" s="375">
        <v>593</v>
      </c>
      <c r="G122" s="374">
        <v>826</v>
      </c>
      <c r="H122" s="374">
        <v>130</v>
      </c>
      <c r="I122" s="379">
        <v>696</v>
      </c>
      <c r="J122" s="448">
        <v>1.1736930860033727</v>
      </c>
      <c r="K122" s="376">
        <v>1265389.99</v>
      </c>
      <c r="L122" s="450">
        <v>0</v>
      </c>
      <c r="M122" s="377">
        <v>1265389.99</v>
      </c>
      <c r="N122" s="376">
        <v>1227158.5999999999</v>
      </c>
      <c r="O122" s="450">
        <v>0</v>
      </c>
      <c r="P122" s="380">
        <v>1227158.5999999999</v>
      </c>
      <c r="Q122" s="448">
        <v>0.96978687179278211</v>
      </c>
      <c r="R122" s="472">
        <v>1763.1589080459769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3181</v>
      </c>
      <c r="E123" s="374">
        <v>351</v>
      </c>
      <c r="F123" s="375">
        <v>2830</v>
      </c>
      <c r="G123" s="374">
        <v>2584</v>
      </c>
      <c r="H123" s="374">
        <v>281</v>
      </c>
      <c r="I123" s="379">
        <v>2303</v>
      </c>
      <c r="J123" s="448">
        <v>0.81378091872791525</v>
      </c>
      <c r="K123" s="376">
        <v>3299634.81</v>
      </c>
      <c r="L123" s="450">
        <v>0</v>
      </c>
      <c r="M123" s="377">
        <v>3299634.81</v>
      </c>
      <c r="N123" s="376">
        <v>3167543.95</v>
      </c>
      <c r="O123" s="450">
        <v>0</v>
      </c>
      <c r="P123" s="380">
        <v>3167543.95</v>
      </c>
      <c r="Q123" s="448">
        <v>0.9599680365840243</v>
      </c>
      <c r="R123" s="472">
        <v>1375.3990230134607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485</v>
      </c>
      <c r="E124" s="374">
        <v>25</v>
      </c>
      <c r="F124" s="375">
        <v>460</v>
      </c>
      <c r="G124" s="374">
        <v>389</v>
      </c>
      <c r="H124" s="374">
        <v>34</v>
      </c>
      <c r="I124" s="379">
        <v>355</v>
      </c>
      <c r="J124" s="448">
        <v>0.77173913043478259</v>
      </c>
      <c r="K124" s="376">
        <v>984245.88</v>
      </c>
      <c r="L124" s="450">
        <v>0</v>
      </c>
      <c r="M124" s="377">
        <v>984245.88</v>
      </c>
      <c r="N124" s="376">
        <v>758874.83</v>
      </c>
      <c r="O124" s="450">
        <v>0</v>
      </c>
      <c r="P124" s="380">
        <v>758874.83</v>
      </c>
      <c r="Q124" s="448">
        <v>0.77102159675791582</v>
      </c>
      <c r="R124" s="472">
        <v>2137.6755774647886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0</v>
      </c>
      <c r="E125" s="374">
        <v>0</v>
      </c>
      <c r="F125" s="375">
        <v>0</v>
      </c>
      <c r="G125" s="374">
        <v>104</v>
      </c>
      <c r="H125" s="374">
        <v>8</v>
      </c>
      <c r="I125" s="379">
        <v>96</v>
      </c>
      <c r="J125" s="448">
        <v>0</v>
      </c>
      <c r="K125" s="376">
        <v>0</v>
      </c>
      <c r="L125" s="450">
        <v>0</v>
      </c>
      <c r="M125" s="377">
        <v>0</v>
      </c>
      <c r="N125" s="376">
        <v>157790.02000000002</v>
      </c>
      <c r="O125" s="450">
        <v>0</v>
      </c>
      <c r="P125" s="380">
        <v>157790.02000000002</v>
      </c>
      <c r="Q125" s="448">
        <v>0</v>
      </c>
      <c r="R125" s="472">
        <v>1643.6460416666669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1121</v>
      </c>
      <c r="E126" s="374">
        <v>141</v>
      </c>
      <c r="F126" s="375">
        <v>980</v>
      </c>
      <c r="G126" s="374">
        <v>1251</v>
      </c>
      <c r="H126" s="374">
        <v>122</v>
      </c>
      <c r="I126" s="379">
        <v>1129</v>
      </c>
      <c r="J126" s="448">
        <v>1.1520408163265305</v>
      </c>
      <c r="K126" s="376">
        <v>2337636.2400000002</v>
      </c>
      <c r="L126" s="450">
        <v>-244287.54</v>
      </c>
      <c r="M126" s="377">
        <v>2093348.7000000002</v>
      </c>
      <c r="N126" s="376">
        <v>4153287.2799999993</v>
      </c>
      <c r="O126" s="450">
        <v>-132066.26</v>
      </c>
      <c r="P126" s="380">
        <v>4021221.0199999996</v>
      </c>
      <c r="Q126" s="448">
        <v>1.9209513541628298</v>
      </c>
      <c r="R126" s="472">
        <v>3561.7546678476524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1946</v>
      </c>
      <c r="E127" s="374">
        <v>177</v>
      </c>
      <c r="F127" s="375">
        <v>1769</v>
      </c>
      <c r="G127" s="374">
        <v>2182</v>
      </c>
      <c r="H127" s="374">
        <v>227</v>
      </c>
      <c r="I127" s="379">
        <v>1955</v>
      </c>
      <c r="J127" s="448">
        <v>1.105144149236857</v>
      </c>
      <c r="K127" s="376">
        <v>3576088.96</v>
      </c>
      <c r="L127" s="450">
        <v>-7084.79</v>
      </c>
      <c r="M127" s="377">
        <v>3569004.17</v>
      </c>
      <c r="N127" s="376">
        <v>3758922.8199999994</v>
      </c>
      <c r="O127" s="450">
        <v>0</v>
      </c>
      <c r="P127" s="380">
        <v>3758922.8199999994</v>
      </c>
      <c r="Q127" s="448">
        <v>1.0532133449426593</v>
      </c>
      <c r="R127" s="472">
        <v>1922.722670076726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581</v>
      </c>
      <c r="E128" s="374">
        <v>17</v>
      </c>
      <c r="F128" s="375">
        <v>564</v>
      </c>
      <c r="G128" s="374">
        <v>587</v>
      </c>
      <c r="H128" s="374">
        <v>30</v>
      </c>
      <c r="I128" s="379">
        <v>557</v>
      </c>
      <c r="J128" s="448">
        <v>0.98758865248226946</v>
      </c>
      <c r="K128" s="376">
        <v>2503595.0900000022</v>
      </c>
      <c r="L128" s="450">
        <v>0</v>
      </c>
      <c r="M128" s="377">
        <v>2503595.0900000022</v>
      </c>
      <c r="N128" s="376">
        <v>2568431.2000000002</v>
      </c>
      <c r="O128" s="450">
        <v>0</v>
      </c>
      <c r="P128" s="380">
        <v>2568431.2000000002</v>
      </c>
      <c r="Q128" s="448">
        <v>1.0258972028899442</v>
      </c>
      <c r="R128" s="472">
        <v>4611.1870736086175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215</v>
      </c>
      <c r="E129" s="374">
        <v>15</v>
      </c>
      <c r="F129" s="375">
        <v>200</v>
      </c>
      <c r="G129" s="374">
        <v>212</v>
      </c>
      <c r="H129" s="374">
        <v>47</v>
      </c>
      <c r="I129" s="379">
        <v>165</v>
      </c>
      <c r="J129" s="448">
        <v>0.82499999999999996</v>
      </c>
      <c r="K129" s="376">
        <v>915180.33000000007</v>
      </c>
      <c r="L129" s="450">
        <v>0</v>
      </c>
      <c r="M129" s="377">
        <v>915180.33000000007</v>
      </c>
      <c r="N129" s="376">
        <v>964122.42</v>
      </c>
      <c r="O129" s="450">
        <v>0</v>
      </c>
      <c r="P129" s="380">
        <v>964122.42</v>
      </c>
      <c r="Q129" s="448">
        <v>1.0534780833849433</v>
      </c>
      <c r="R129" s="472">
        <v>5843.1661818181819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2207</v>
      </c>
      <c r="E130" s="374">
        <v>262</v>
      </c>
      <c r="F130" s="375">
        <v>1945</v>
      </c>
      <c r="G130" s="374">
        <v>2058</v>
      </c>
      <c r="H130" s="374">
        <v>309</v>
      </c>
      <c r="I130" s="379">
        <v>1749</v>
      </c>
      <c r="J130" s="448">
        <v>0.8992287917737789</v>
      </c>
      <c r="K130" s="376">
        <v>3856085.84</v>
      </c>
      <c r="L130" s="450">
        <v>-119170.08</v>
      </c>
      <c r="M130" s="377">
        <v>3736915.76</v>
      </c>
      <c r="N130" s="376">
        <v>3986339.32</v>
      </c>
      <c r="O130" s="450">
        <v>-76840.349999999991</v>
      </c>
      <c r="P130" s="380">
        <v>3909498.9699999997</v>
      </c>
      <c r="Q130" s="448">
        <v>1.0461833290028459</v>
      </c>
      <c r="R130" s="472">
        <v>2235.2767124070897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1299</v>
      </c>
      <c r="E131" s="374">
        <v>103</v>
      </c>
      <c r="F131" s="375">
        <v>1196</v>
      </c>
      <c r="G131" s="374">
        <v>1538</v>
      </c>
      <c r="H131" s="374">
        <v>96</v>
      </c>
      <c r="I131" s="379">
        <v>1442</v>
      </c>
      <c r="J131" s="448">
        <v>1.205685618729097</v>
      </c>
      <c r="K131" s="376">
        <v>1941793.9800000002</v>
      </c>
      <c r="L131" s="450">
        <v>-22438.02</v>
      </c>
      <c r="M131" s="377">
        <v>1919355.9600000002</v>
      </c>
      <c r="N131" s="376">
        <v>2496762.9299999992</v>
      </c>
      <c r="O131" s="450">
        <v>-16095.760000000002</v>
      </c>
      <c r="P131" s="380">
        <v>2480667.1699999995</v>
      </c>
      <c r="Q131" s="448">
        <v>1.2924476864624941</v>
      </c>
      <c r="R131" s="472">
        <v>1720.296234396671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1982</v>
      </c>
      <c r="E132" s="374">
        <v>276</v>
      </c>
      <c r="F132" s="375">
        <v>1706</v>
      </c>
      <c r="G132" s="374">
        <v>2182</v>
      </c>
      <c r="H132" s="374">
        <v>264</v>
      </c>
      <c r="I132" s="379">
        <v>1918</v>
      </c>
      <c r="J132" s="448">
        <v>1.1242672919109027</v>
      </c>
      <c r="K132" s="376">
        <v>3561137.6500000004</v>
      </c>
      <c r="L132" s="450">
        <v>0</v>
      </c>
      <c r="M132" s="377">
        <v>3561137.6500000004</v>
      </c>
      <c r="N132" s="376">
        <v>3219259.7300000004</v>
      </c>
      <c r="O132" s="450">
        <v>-18865.45</v>
      </c>
      <c r="P132" s="380">
        <v>3200394.2800000003</v>
      </c>
      <c r="Q132" s="448">
        <v>0.89869996460260382</v>
      </c>
      <c r="R132" s="472">
        <v>1668.6101564129303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850</v>
      </c>
      <c r="E133" s="374">
        <v>77</v>
      </c>
      <c r="F133" s="375">
        <v>773</v>
      </c>
      <c r="G133" s="374">
        <v>845</v>
      </c>
      <c r="H133" s="374">
        <v>84</v>
      </c>
      <c r="I133" s="379">
        <v>761</v>
      </c>
      <c r="J133" s="448">
        <v>0.98447606727037518</v>
      </c>
      <c r="K133" s="376">
        <v>1519977.38</v>
      </c>
      <c r="L133" s="450">
        <v>-30287.550000000003</v>
      </c>
      <c r="M133" s="377">
        <v>1489689.8299999998</v>
      </c>
      <c r="N133" s="376">
        <v>1487336</v>
      </c>
      <c r="O133" s="450">
        <v>0</v>
      </c>
      <c r="P133" s="380">
        <v>1487336</v>
      </c>
      <c r="Q133" s="448">
        <v>0.99841991940026886</v>
      </c>
      <c r="R133" s="472">
        <v>1954.4494086727989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382</v>
      </c>
      <c r="E134" s="374">
        <v>47</v>
      </c>
      <c r="F134" s="375">
        <v>335</v>
      </c>
      <c r="G134" s="374">
        <v>401</v>
      </c>
      <c r="H134" s="374">
        <v>41</v>
      </c>
      <c r="I134" s="379">
        <v>360</v>
      </c>
      <c r="J134" s="448">
        <v>1.0746268656716418</v>
      </c>
      <c r="K134" s="376">
        <v>937484.05</v>
      </c>
      <c r="L134" s="450">
        <v>0</v>
      </c>
      <c r="M134" s="377">
        <v>937484.05</v>
      </c>
      <c r="N134" s="376">
        <v>977081.01</v>
      </c>
      <c r="O134" s="450">
        <v>0</v>
      </c>
      <c r="P134" s="380">
        <v>977081.01</v>
      </c>
      <c r="Q134" s="448">
        <v>1.0422374759335906</v>
      </c>
      <c r="R134" s="472">
        <v>2714.1139166666667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10</v>
      </c>
      <c r="E135" s="374">
        <v>0</v>
      </c>
      <c r="F135" s="375">
        <v>10</v>
      </c>
      <c r="G135" s="374">
        <v>41</v>
      </c>
      <c r="H135" s="374">
        <v>2</v>
      </c>
      <c r="I135" s="379">
        <v>39</v>
      </c>
      <c r="J135" s="448">
        <v>3.9</v>
      </c>
      <c r="K135" s="376">
        <v>16341.080000000002</v>
      </c>
      <c r="L135" s="450">
        <v>0</v>
      </c>
      <c r="M135" s="377">
        <v>16341.080000000002</v>
      </c>
      <c r="N135" s="383">
        <v>69198.86</v>
      </c>
      <c r="O135" s="450">
        <v>0</v>
      </c>
      <c r="P135" s="380">
        <v>69198.86</v>
      </c>
      <c r="Q135" s="448">
        <v>4.2346564608948727</v>
      </c>
      <c r="R135" s="472">
        <v>1774.3297435897437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41</v>
      </c>
      <c r="E136" s="374">
        <v>3</v>
      </c>
      <c r="F136" s="375">
        <v>38</v>
      </c>
      <c r="G136" s="374">
        <v>106</v>
      </c>
      <c r="H136" s="374">
        <v>12</v>
      </c>
      <c r="I136" s="379">
        <v>94</v>
      </c>
      <c r="J136" s="448">
        <v>2.4736842105263159</v>
      </c>
      <c r="K136" s="376">
        <v>9625.4599999999991</v>
      </c>
      <c r="L136" s="450">
        <v>0</v>
      </c>
      <c r="M136" s="377">
        <v>9625.4599999999991</v>
      </c>
      <c r="N136" s="383">
        <v>261957.23</v>
      </c>
      <c r="O136" s="450">
        <v>0</v>
      </c>
      <c r="P136" s="380">
        <v>261957.23</v>
      </c>
      <c r="Q136" s="448">
        <v>27.215034917811725</v>
      </c>
      <c r="R136" s="472">
        <v>2786.7790425531916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122</v>
      </c>
      <c r="E137" s="374">
        <v>13</v>
      </c>
      <c r="F137" s="375">
        <v>109</v>
      </c>
      <c r="G137" s="374">
        <v>114</v>
      </c>
      <c r="H137" s="374">
        <v>13</v>
      </c>
      <c r="I137" s="379">
        <v>101</v>
      </c>
      <c r="J137" s="448">
        <v>0.92660550458715596</v>
      </c>
      <c r="K137" s="376">
        <v>284464.18</v>
      </c>
      <c r="L137" s="450">
        <v>0</v>
      </c>
      <c r="M137" s="377">
        <v>284464.18</v>
      </c>
      <c r="N137" s="383">
        <v>464149.02</v>
      </c>
      <c r="O137" s="450">
        <v>0</v>
      </c>
      <c r="P137" s="380">
        <v>464149.02</v>
      </c>
      <c r="Q137" s="448">
        <v>1.6316606892298358</v>
      </c>
      <c r="R137" s="472">
        <v>4595.5348514851485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145</v>
      </c>
      <c r="E138" s="374">
        <v>11</v>
      </c>
      <c r="F138" s="375">
        <v>134</v>
      </c>
      <c r="G138" s="374">
        <v>132</v>
      </c>
      <c r="H138" s="374">
        <v>9</v>
      </c>
      <c r="I138" s="379">
        <v>123</v>
      </c>
      <c r="J138" s="448">
        <v>0.91791044776119401</v>
      </c>
      <c r="K138" s="376">
        <v>326911.81</v>
      </c>
      <c r="L138" s="450">
        <v>0</v>
      </c>
      <c r="M138" s="377">
        <v>326911.81</v>
      </c>
      <c r="N138" s="383">
        <v>243324.56</v>
      </c>
      <c r="O138" s="450">
        <v>0</v>
      </c>
      <c r="P138" s="380">
        <v>243324.56</v>
      </c>
      <c r="Q138" s="448">
        <v>0.74431254104891464</v>
      </c>
      <c r="R138" s="472">
        <v>1978.2484552845528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49</v>
      </c>
      <c r="E139" s="374">
        <v>11</v>
      </c>
      <c r="F139" s="375">
        <v>38</v>
      </c>
      <c r="G139" s="374">
        <v>102</v>
      </c>
      <c r="H139" s="374">
        <v>3</v>
      </c>
      <c r="I139" s="379">
        <v>99</v>
      </c>
      <c r="J139" s="448">
        <v>2.6052631578947367</v>
      </c>
      <c r="K139" s="376">
        <v>77866.05</v>
      </c>
      <c r="L139" s="450">
        <v>0</v>
      </c>
      <c r="M139" s="377">
        <v>77866.05</v>
      </c>
      <c r="N139" s="383">
        <v>177227.73</v>
      </c>
      <c r="O139" s="450">
        <v>0</v>
      </c>
      <c r="P139" s="380">
        <v>177227.73</v>
      </c>
      <c r="Q139" s="448">
        <v>2.2760590783788315</v>
      </c>
      <c r="R139" s="472">
        <v>1790.179090909091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54</v>
      </c>
      <c r="E140" s="374">
        <v>5</v>
      </c>
      <c r="F140" s="375">
        <v>49</v>
      </c>
      <c r="G140" s="374">
        <v>54</v>
      </c>
      <c r="H140" s="374">
        <v>7</v>
      </c>
      <c r="I140" s="379">
        <v>47</v>
      </c>
      <c r="J140" s="448">
        <v>0.95918367346938771</v>
      </c>
      <c r="K140" s="376">
        <v>78390.61</v>
      </c>
      <c r="L140" s="450">
        <v>0</v>
      </c>
      <c r="M140" s="377">
        <v>78390.61</v>
      </c>
      <c r="N140" s="383">
        <v>88756.11</v>
      </c>
      <c r="O140" s="450">
        <v>0</v>
      </c>
      <c r="P140" s="380">
        <v>88756.11</v>
      </c>
      <c r="Q140" s="448">
        <v>1.1322288473070945</v>
      </c>
      <c r="R140" s="472">
        <v>1888.4278723404254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103</v>
      </c>
      <c r="E141" s="374">
        <v>16</v>
      </c>
      <c r="F141" s="375">
        <v>87</v>
      </c>
      <c r="G141" s="374">
        <v>244</v>
      </c>
      <c r="H141" s="374">
        <v>39</v>
      </c>
      <c r="I141" s="379">
        <v>205</v>
      </c>
      <c r="J141" s="448">
        <v>2.3563218390804597</v>
      </c>
      <c r="K141" s="376">
        <v>220128.9</v>
      </c>
      <c r="L141" s="450">
        <v>0</v>
      </c>
      <c r="M141" s="377">
        <v>220128.9</v>
      </c>
      <c r="N141" s="383">
        <v>401577.7</v>
      </c>
      <c r="O141" s="450">
        <v>0</v>
      </c>
      <c r="P141" s="380">
        <v>401577.7</v>
      </c>
      <c r="Q141" s="448">
        <v>1.8242843170524181</v>
      </c>
      <c r="R141" s="472">
        <v>1958.9156097560976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6" t="s">
        <v>325</v>
      </c>
      <c r="C143" s="896"/>
      <c r="D143" s="384">
        <v>15471</v>
      </c>
      <c r="E143" s="384">
        <v>1655</v>
      </c>
      <c r="F143" s="385">
        <v>13816</v>
      </c>
      <c r="G143" s="374">
        <v>15952</v>
      </c>
      <c r="H143" s="384">
        <v>1758</v>
      </c>
      <c r="I143" s="388">
        <v>14194</v>
      </c>
      <c r="J143" s="449">
        <v>1.0273595830920672</v>
      </c>
      <c r="K143" s="377">
        <v>27711978.289999999</v>
      </c>
      <c r="L143" s="453">
        <v>-423267.98000000004</v>
      </c>
      <c r="M143" s="386">
        <v>27288710.309999999</v>
      </c>
      <c r="N143" s="377">
        <v>30629101.319999997</v>
      </c>
      <c r="O143" s="453">
        <v>-243867.82</v>
      </c>
      <c r="P143" s="389">
        <v>30385233.499999996</v>
      </c>
      <c r="Q143" s="449">
        <v>1.1134726835685331</v>
      </c>
      <c r="R143" s="478">
        <v>2140.7097012822319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6" t="s">
        <v>198</v>
      </c>
      <c r="C147" s="896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1013728.0900000001</v>
      </c>
      <c r="L147" s="453">
        <f>SUM(L89)</f>
        <v>0</v>
      </c>
      <c r="M147" s="386" t="e">
        <f>SUM(M89+#REF!)</f>
        <v>#REF!</v>
      </c>
      <c r="N147" s="377">
        <f>SUM(N89)</f>
        <v>1706191.2100000002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74" t="s">
        <v>296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</row>
    <row r="5" spans="1:20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7" t="s">
        <v>311</v>
      </c>
      <c r="C7" s="1077"/>
      <c r="D7" s="1169"/>
      <c r="E7" s="1169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7"/>
      <c r="B8" s="1069" t="s">
        <v>84</v>
      </c>
      <c r="C8" s="881" t="s">
        <v>211</v>
      </c>
      <c r="D8" s="884" t="s">
        <v>81</v>
      </c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9"/>
    </row>
    <row r="9" spans="1:20" s="269" customFormat="1" ht="15" customHeight="1" x14ac:dyDescent="0.25">
      <c r="A9" s="877"/>
      <c r="B9" s="1070"/>
      <c r="C9" s="882"/>
      <c r="D9" s="899" t="s">
        <v>197</v>
      </c>
      <c r="E9" s="1081"/>
      <c r="F9" s="1081"/>
      <c r="G9" s="1081"/>
      <c r="H9" s="1081"/>
      <c r="I9" s="900"/>
      <c r="J9" s="891" t="s">
        <v>332</v>
      </c>
      <c r="K9" s="899" t="s">
        <v>220</v>
      </c>
      <c r="L9" s="1081"/>
      <c r="M9" s="1081"/>
      <c r="N9" s="1081"/>
      <c r="O9" s="1081"/>
      <c r="P9" s="900"/>
      <c r="Q9" s="1168" t="s">
        <v>332</v>
      </c>
      <c r="R9" s="968" t="s">
        <v>322</v>
      </c>
    </row>
    <row r="10" spans="1:20" s="269" customFormat="1" ht="15" customHeight="1" x14ac:dyDescent="0.25">
      <c r="A10" s="751"/>
      <c r="B10" s="1070"/>
      <c r="C10" s="882"/>
      <c r="D10" s="927" t="s">
        <v>333</v>
      </c>
      <c r="E10" s="1164"/>
      <c r="F10" s="928"/>
      <c r="G10" s="1164" t="s">
        <v>334</v>
      </c>
      <c r="H10" s="1164"/>
      <c r="I10" s="928"/>
      <c r="J10" s="891"/>
      <c r="K10" s="927" t="s">
        <v>333</v>
      </c>
      <c r="L10" s="1164"/>
      <c r="M10" s="928"/>
      <c r="N10" s="1164" t="s">
        <v>334</v>
      </c>
      <c r="O10" s="1164"/>
      <c r="P10" s="928"/>
      <c r="Q10" s="1168"/>
      <c r="R10" s="891"/>
    </row>
    <row r="11" spans="1:20" s="269" customFormat="1" ht="16.149999999999999" customHeight="1" x14ac:dyDescent="0.25">
      <c r="A11" s="751"/>
      <c r="B11" s="1071"/>
      <c r="C11" s="883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892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42"/>
      <c r="R11" s="892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166</v>
      </c>
      <c r="D13" s="374">
        <v>1802</v>
      </c>
      <c r="E13" s="758">
        <v>154</v>
      </c>
      <c r="F13" s="375">
        <v>1648</v>
      </c>
      <c r="G13" s="374">
        <v>1972</v>
      </c>
      <c r="H13" s="758">
        <v>189</v>
      </c>
      <c r="I13" s="379">
        <v>1783</v>
      </c>
      <c r="J13" s="689">
        <v>1.0819174757281553</v>
      </c>
      <c r="K13" s="376">
        <v>3292075.9499999997</v>
      </c>
      <c r="L13" s="450">
        <v>-7084.79</v>
      </c>
      <c r="M13" s="650">
        <v>3284991.1599999997</v>
      </c>
      <c r="N13" s="690">
        <v>3422693.5199999996</v>
      </c>
      <c r="O13" s="450">
        <v>0</v>
      </c>
      <c r="P13" s="380">
        <v>3422693.5199999996</v>
      </c>
      <c r="Q13" s="689">
        <v>1.0419186394401134</v>
      </c>
      <c r="R13" s="472">
        <v>1919.6262030286032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87</v>
      </c>
      <c r="D14" s="374">
        <v>3005</v>
      </c>
      <c r="E14" s="758">
        <v>336</v>
      </c>
      <c r="F14" s="375">
        <v>2669</v>
      </c>
      <c r="G14" s="374">
        <v>2419</v>
      </c>
      <c r="H14" s="758">
        <v>253</v>
      </c>
      <c r="I14" s="379">
        <v>2166</v>
      </c>
      <c r="J14" s="689">
        <v>0.81153990258523789</v>
      </c>
      <c r="K14" s="376">
        <v>3074410.65</v>
      </c>
      <c r="L14" s="450">
        <v>0</v>
      </c>
      <c r="M14" s="650">
        <v>3074410.65</v>
      </c>
      <c r="N14" s="690">
        <v>2987144.88</v>
      </c>
      <c r="O14" s="450">
        <v>0</v>
      </c>
      <c r="P14" s="380">
        <v>2987144.88</v>
      </c>
      <c r="Q14" s="689">
        <v>0.97161544766311547</v>
      </c>
      <c r="R14" s="472">
        <v>1379.1065927977838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169</v>
      </c>
      <c r="D15" s="374">
        <v>2020</v>
      </c>
      <c r="E15" s="758">
        <v>249</v>
      </c>
      <c r="F15" s="375">
        <v>1771</v>
      </c>
      <c r="G15" s="374">
        <v>1808</v>
      </c>
      <c r="H15" s="758">
        <v>290</v>
      </c>
      <c r="I15" s="379">
        <v>1518</v>
      </c>
      <c r="J15" s="689">
        <v>0.8571428571428571</v>
      </c>
      <c r="K15" s="376">
        <v>3179466.41</v>
      </c>
      <c r="L15" s="450">
        <v>-119170.08</v>
      </c>
      <c r="M15" s="650">
        <v>3060296.33</v>
      </c>
      <c r="N15" s="690">
        <v>3323730.4499999997</v>
      </c>
      <c r="O15" s="450">
        <v>-76840.349999999991</v>
      </c>
      <c r="P15" s="380">
        <v>3246890.0999999996</v>
      </c>
      <c r="Q15" s="689">
        <v>1.0609724516449031</v>
      </c>
      <c r="R15" s="472">
        <v>2138.9262845849798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171</v>
      </c>
      <c r="D16" s="374">
        <v>1342</v>
      </c>
      <c r="E16" s="758">
        <v>180</v>
      </c>
      <c r="F16" s="375">
        <v>1162</v>
      </c>
      <c r="G16" s="374">
        <v>1612</v>
      </c>
      <c r="H16" s="758">
        <v>175</v>
      </c>
      <c r="I16" s="379">
        <v>1437</v>
      </c>
      <c r="J16" s="689">
        <v>1.2366609294320137</v>
      </c>
      <c r="K16" s="376">
        <v>1535048.4000000006</v>
      </c>
      <c r="L16" s="450">
        <v>0</v>
      </c>
      <c r="M16" s="650">
        <v>1535048.4000000006</v>
      </c>
      <c r="N16" s="690">
        <v>1486449.5</v>
      </c>
      <c r="O16" s="450">
        <v>-18865.45</v>
      </c>
      <c r="P16" s="380">
        <v>1467584.05</v>
      </c>
      <c r="Q16" s="689">
        <v>0.95605066915153913</v>
      </c>
      <c r="R16" s="472">
        <v>1021.283263743911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170</v>
      </c>
      <c r="D17" s="374">
        <v>1072</v>
      </c>
      <c r="E17" s="758">
        <v>96</v>
      </c>
      <c r="F17" s="375">
        <v>976</v>
      </c>
      <c r="G17" s="374">
        <v>1028</v>
      </c>
      <c r="H17" s="758">
        <v>91</v>
      </c>
      <c r="I17" s="379">
        <v>937</v>
      </c>
      <c r="J17" s="689">
        <v>0.96004098360655743</v>
      </c>
      <c r="K17" s="376">
        <v>1655953.36</v>
      </c>
      <c r="L17" s="450">
        <v>-22438.02</v>
      </c>
      <c r="M17" s="650">
        <v>1633515.34</v>
      </c>
      <c r="N17" s="690">
        <v>1939918.3499999999</v>
      </c>
      <c r="O17" s="450">
        <v>-16095.760000000002</v>
      </c>
      <c r="P17" s="380">
        <v>1923822.5899999999</v>
      </c>
      <c r="Q17" s="689">
        <v>1.1777193289167396</v>
      </c>
      <c r="R17" s="472">
        <v>2053.1724546424757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165</v>
      </c>
      <c r="D18" s="374">
        <v>982</v>
      </c>
      <c r="E18" s="758">
        <v>131</v>
      </c>
      <c r="F18" s="375">
        <v>851</v>
      </c>
      <c r="G18" s="374">
        <v>998</v>
      </c>
      <c r="H18" s="758">
        <v>110</v>
      </c>
      <c r="I18" s="379">
        <v>888</v>
      </c>
      <c r="J18" s="689">
        <v>1.0434782608695652</v>
      </c>
      <c r="K18" s="376">
        <v>1643231.5100000002</v>
      </c>
      <c r="L18" s="450">
        <v>-244287.54</v>
      </c>
      <c r="M18" s="650">
        <v>1398943.9700000002</v>
      </c>
      <c r="N18" s="690">
        <v>1809795.5</v>
      </c>
      <c r="O18" s="450">
        <v>-132066.26</v>
      </c>
      <c r="P18" s="380">
        <v>1677729.24</v>
      </c>
      <c r="Q18" s="689">
        <v>1.1992826560451879</v>
      </c>
      <c r="R18" s="472">
        <v>1889.3347297297298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829</v>
      </c>
      <c r="E19" s="758">
        <v>73</v>
      </c>
      <c r="F19" s="375">
        <v>756</v>
      </c>
      <c r="G19" s="374">
        <v>831</v>
      </c>
      <c r="H19" s="758">
        <v>82</v>
      </c>
      <c r="I19" s="379">
        <v>749</v>
      </c>
      <c r="J19" s="689">
        <v>0.9907407407407407</v>
      </c>
      <c r="K19" s="376">
        <v>1502925.3399999999</v>
      </c>
      <c r="L19" s="450">
        <v>-30287.550000000003</v>
      </c>
      <c r="M19" s="650">
        <v>1472637.7899999998</v>
      </c>
      <c r="N19" s="690">
        <v>1475933.87</v>
      </c>
      <c r="O19" s="450">
        <v>0</v>
      </c>
      <c r="P19" s="380">
        <v>1475933.87</v>
      </c>
      <c r="Q19" s="689">
        <v>1.0022382150060134</v>
      </c>
      <c r="R19" s="472">
        <v>1970.5392122830442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628</v>
      </c>
      <c r="E20" s="758">
        <v>89</v>
      </c>
      <c r="F20" s="375">
        <v>539</v>
      </c>
      <c r="G20" s="374">
        <v>713</v>
      </c>
      <c r="H20" s="758">
        <v>102</v>
      </c>
      <c r="I20" s="379">
        <v>611</v>
      </c>
      <c r="J20" s="689">
        <v>1.1335807050092765</v>
      </c>
      <c r="K20" s="376">
        <v>1200988.6599999999</v>
      </c>
      <c r="L20" s="450">
        <v>0</v>
      </c>
      <c r="M20" s="650">
        <v>1200988.6599999999</v>
      </c>
      <c r="N20" s="690">
        <v>1069738.45</v>
      </c>
      <c r="O20" s="450">
        <v>0</v>
      </c>
      <c r="P20" s="380">
        <v>1069738.45</v>
      </c>
      <c r="Q20" s="689">
        <v>0.89071486320278825</v>
      </c>
      <c r="R20" s="472">
        <v>1750.7994271685761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309</v>
      </c>
      <c r="E21" s="758">
        <v>33</v>
      </c>
      <c r="F21" s="375">
        <v>276</v>
      </c>
      <c r="G21" s="374">
        <v>327</v>
      </c>
      <c r="H21" s="758">
        <v>38</v>
      </c>
      <c r="I21" s="379">
        <v>289</v>
      </c>
      <c r="J21" s="689">
        <v>1.0471014492753623</v>
      </c>
      <c r="K21" s="376">
        <v>795976.05</v>
      </c>
      <c r="L21" s="450">
        <v>0</v>
      </c>
      <c r="M21" s="650">
        <v>795976.05</v>
      </c>
      <c r="N21" s="690">
        <v>763412.88</v>
      </c>
      <c r="O21" s="450">
        <v>0</v>
      </c>
      <c r="P21" s="380">
        <v>763412.88</v>
      </c>
      <c r="Q21" s="689">
        <v>0.95909026408520703</v>
      </c>
      <c r="R21" s="472">
        <v>2641.5670588235294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474</v>
      </c>
      <c r="E22" s="758">
        <v>25</v>
      </c>
      <c r="F22" s="375">
        <v>449</v>
      </c>
      <c r="G22" s="374">
        <v>375</v>
      </c>
      <c r="H22" s="758">
        <v>34</v>
      </c>
      <c r="I22" s="379">
        <v>341</v>
      </c>
      <c r="J22" s="689">
        <v>0.75946547884187088</v>
      </c>
      <c r="K22" s="376">
        <v>961136.23</v>
      </c>
      <c r="L22" s="450">
        <v>0</v>
      </c>
      <c r="M22" s="650">
        <v>961136.23</v>
      </c>
      <c r="N22" s="690">
        <v>733467.88</v>
      </c>
      <c r="O22" s="450">
        <v>0</v>
      </c>
      <c r="P22" s="380">
        <v>733467.88</v>
      </c>
      <c r="Q22" s="689">
        <v>0.76312582660628658</v>
      </c>
      <c r="R22" s="472">
        <v>2150.9321994134898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204</v>
      </c>
      <c r="E23" s="758">
        <v>8</v>
      </c>
      <c r="F23" s="375">
        <v>196</v>
      </c>
      <c r="G23" s="374">
        <v>343</v>
      </c>
      <c r="H23" s="758">
        <v>27</v>
      </c>
      <c r="I23" s="379">
        <v>316</v>
      </c>
      <c r="J23" s="689">
        <v>1.6122448979591837</v>
      </c>
      <c r="K23" s="376">
        <v>487870.56000000011</v>
      </c>
      <c r="L23" s="450">
        <v>0</v>
      </c>
      <c r="M23" s="650">
        <v>487870.56000000011</v>
      </c>
      <c r="N23" s="690">
        <v>553920.52</v>
      </c>
      <c r="O23" s="450">
        <v>0</v>
      </c>
      <c r="P23" s="380">
        <v>553920.52</v>
      </c>
      <c r="Q23" s="689">
        <v>1.1353841887897476</v>
      </c>
      <c r="R23" s="472">
        <v>1752.9130379746837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164</v>
      </c>
      <c r="D24" s="374">
        <v>0</v>
      </c>
      <c r="E24" s="758">
        <v>0</v>
      </c>
      <c r="F24" s="375">
        <v>0</v>
      </c>
      <c r="G24" s="374">
        <v>104</v>
      </c>
      <c r="H24" s="758">
        <v>8</v>
      </c>
      <c r="I24" s="379">
        <v>96</v>
      </c>
      <c r="J24" s="689" t="s">
        <v>335</v>
      </c>
      <c r="K24" s="376">
        <v>0</v>
      </c>
      <c r="L24" s="450">
        <v>0</v>
      </c>
      <c r="M24" s="650">
        <v>0</v>
      </c>
      <c r="N24" s="690">
        <v>157790.02000000002</v>
      </c>
      <c r="O24" s="450">
        <v>0</v>
      </c>
      <c r="P24" s="380">
        <v>157790.02000000002</v>
      </c>
      <c r="Q24" s="689" t="s">
        <v>335</v>
      </c>
      <c r="R24" s="472">
        <v>1643.6460416666669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168</v>
      </c>
      <c r="D25" s="374">
        <v>21</v>
      </c>
      <c r="E25" s="758">
        <v>2</v>
      </c>
      <c r="F25" s="375">
        <v>19</v>
      </c>
      <c r="G25" s="374">
        <v>48</v>
      </c>
      <c r="H25" s="758">
        <v>12</v>
      </c>
      <c r="I25" s="379">
        <v>36</v>
      </c>
      <c r="J25" s="689">
        <v>1.8947368421052631</v>
      </c>
      <c r="K25" s="376">
        <v>10097.950000000001</v>
      </c>
      <c r="L25" s="450">
        <v>0</v>
      </c>
      <c r="M25" s="650">
        <v>10097.950000000001</v>
      </c>
      <c r="N25" s="690">
        <v>10489.57</v>
      </c>
      <c r="O25" s="450">
        <v>0</v>
      </c>
      <c r="P25" s="380">
        <v>10489.57</v>
      </c>
      <c r="Q25" s="689">
        <v>1.0387821290459944</v>
      </c>
      <c r="R25" s="472">
        <v>291.37694444444446</v>
      </c>
      <c r="S25" s="471"/>
    </row>
    <row r="26" spans="1:29" s="266" customFormat="1" ht="18" customHeight="1" x14ac:dyDescent="0.25">
      <c r="A26" s="275"/>
      <c r="B26" s="1076" t="s">
        <v>216</v>
      </c>
      <c r="C26" s="1076"/>
      <c r="D26" s="384">
        <v>12688</v>
      </c>
      <c r="E26" s="384">
        <v>1376</v>
      </c>
      <c r="F26" s="385">
        <v>11312</v>
      </c>
      <c r="G26" s="374">
        <v>12578</v>
      </c>
      <c r="H26" s="384">
        <v>1411</v>
      </c>
      <c r="I26" s="388">
        <v>11167</v>
      </c>
      <c r="J26" s="688">
        <v>0.98718175388967466</v>
      </c>
      <c r="K26" s="650">
        <v>19339181.069999997</v>
      </c>
      <c r="L26" s="453">
        <v>-423267.98</v>
      </c>
      <c r="M26" s="386">
        <v>18915913.09</v>
      </c>
      <c r="N26" s="650">
        <v>19734485.389999997</v>
      </c>
      <c r="O26" s="453">
        <v>-243867.82</v>
      </c>
      <c r="P26" s="651">
        <v>19490617.569999997</v>
      </c>
      <c r="Q26" s="688">
        <v>1.0303820638879875</v>
      </c>
      <c r="R26" s="478">
        <v>1745.3763383182588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53" t="s">
        <v>165</v>
      </c>
      <c r="D28" s="374">
        <v>110</v>
      </c>
      <c r="E28" s="758">
        <v>5</v>
      </c>
      <c r="F28" s="375">
        <v>105</v>
      </c>
      <c r="G28" s="374">
        <v>188</v>
      </c>
      <c r="H28" s="758">
        <v>7</v>
      </c>
      <c r="I28" s="379">
        <v>181</v>
      </c>
      <c r="J28" s="689">
        <v>1.7238095238095239</v>
      </c>
      <c r="K28" s="480"/>
      <c r="L28" s="526"/>
      <c r="M28" s="375">
        <v>673433.97000000009</v>
      </c>
      <c r="N28" s="480"/>
      <c r="O28" s="481"/>
      <c r="P28" s="379">
        <v>2223662.9099999997</v>
      </c>
      <c r="Q28" s="689">
        <v>3.3019761536531926</v>
      </c>
      <c r="R28" s="472">
        <v>12285.430441988949</v>
      </c>
    </row>
    <row r="29" spans="1:29" s="266" customFormat="1" ht="16.899999999999999" customHeight="1" x14ac:dyDescent="0.25">
      <c r="A29" s="275"/>
      <c r="B29" s="867" t="s">
        <v>55</v>
      </c>
      <c r="C29" s="753" t="s">
        <v>167</v>
      </c>
      <c r="D29" s="374">
        <v>377</v>
      </c>
      <c r="E29" s="758">
        <v>9</v>
      </c>
      <c r="F29" s="375">
        <v>368</v>
      </c>
      <c r="G29" s="374">
        <v>244</v>
      </c>
      <c r="H29" s="758">
        <v>3</v>
      </c>
      <c r="I29" s="379">
        <v>241</v>
      </c>
      <c r="J29" s="689">
        <v>0.65489130434782605</v>
      </c>
      <c r="K29" s="482"/>
      <c r="L29" s="484"/>
      <c r="M29" s="375">
        <v>2015724.5300000019</v>
      </c>
      <c r="N29" s="482"/>
      <c r="O29" s="483"/>
      <c r="P29" s="379">
        <v>2014510.6800000002</v>
      </c>
      <c r="Q29" s="689">
        <v>0.99939780958065649</v>
      </c>
      <c r="R29" s="472">
        <v>8358.9654771784244</v>
      </c>
    </row>
    <row r="30" spans="1:29" s="266" customFormat="1" ht="16.899999999999999" customHeight="1" x14ac:dyDescent="0.25">
      <c r="A30" s="275"/>
      <c r="B30" s="288" t="s">
        <v>57</v>
      </c>
      <c r="C30" s="753" t="s">
        <v>171</v>
      </c>
      <c r="D30" s="374">
        <v>319</v>
      </c>
      <c r="E30" s="758">
        <v>40</v>
      </c>
      <c r="F30" s="375">
        <v>279</v>
      </c>
      <c r="G30" s="374">
        <v>253</v>
      </c>
      <c r="H30" s="758">
        <v>33</v>
      </c>
      <c r="I30" s="379">
        <v>220</v>
      </c>
      <c r="J30" s="689">
        <v>0.78853046594982079</v>
      </c>
      <c r="K30" s="460"/>
      <c r="L30" s="461"/>
      <c r="M30" s="375">
        <v>1610512.6500000001</v>
      </c>
      <c r="N30" s="460"/>
      <c r="O30" s="461"/>
      <c r="P30" s="379">
        <v>1334439.79</v>
      </c>
      <c r="Q30" s="689">
        <v>0.82858075656841312</v>
      </c>
      <c r="R30" s="472">
        <v>6065.635409090909</v>
      </c>
    </row>
    <row r="31" spans="1:29" s="266" customFormat="1" ht="16.899999999999999" customHeight="1" x14ac:dyDescent="0.25">
      <c r="A31" s="275"/>
      <c r="B31" s="289" t="s">
        <v>59</v>
      </c>
      <c r="C31" s="753" t="s">
        <v>169</v>
      </c>
      <c r="D31" s="374">
        <v>136</v>
      </c>
      <c r="E31" s="758">
        <v>5</v>
      </c>
      <c r="F31" s="375">
        <v>131</v>
      </c>
      <c r="G31" s="374">
        <v>153</v>
      </c>
      <c r="H31" s="758">
        <v>3</v>
      </c>
      <c r="I31" s="379">
        <v>150</v>
      </c>
      <c r="J31" s="689">
        <v>1.1450381679389312</v>
      </c>
      <c r="K31" s="482"/>
      <c r="L31" s="483"/>
      <c r="M31" s="375">
        <v>564516.25999999989</v>
      </c>
      <c r="N31" s="482"/>
      <c r="O31" s="483"/>
      <c r="P31" s="379">
        <v>567722.07000000007</v>
      </c>
      <c r="Q31" s="689">
        <v>1.0056788621110757</v>
      </c>
      <c r="R31" s="472">
        <v>3784.8138000000004</v>
      </c>
    </row>
    <row r="32" spans="1:29" s="266" customFormat="1" ht="16.899999999999999" customHeight="1" x14ac:dyDescent="0.25">
      <c r="A32" s="275"/>
      <c r="B32" s="867" t="s">
        <v>61</v>
      </c>
      <c r="C32" s="753" t="s">
        <v>168</v>
      </c>
      <c r="D32" s="374">
        <v>127</v>
      </c>
      <c r="E32" s="758">
        <v>8</v>
      </c>
      <c r="F32" s="375">
        <v>119</v>
      </c>
      <c r="G32" s="374">
        <v>106</v>
      </c>
      <c r="H32" s="758">
        <v>22</v>
      </c>
      <c r="I32" s="379">
        <v>84</v>
      </c>
      <c r="J32" s="689">
        <v>0.70588235294117652</v>
      </c>
      <c r="K32" s="482"/>
      <c r="L32" s="483"/>
      <c r="M32" s="375">
        <v>689620.49000000011</v>
      </c>
      <c r="N32" s="482"/>
      <c r="O32" s="483"/>
      <c r="P32" s="379">
        <v>802352.70000000007</v>
      </c>
      <c r="Q32" s="689">
        <v>1.1634699253208094</v>
      </c>
      <c r="R32" s="472">
        <v>9551.817857142858</v>
      </c>
    </row>
    <row r="33" spans="1:18" s="266" customFormat="1" ht="16.899999999999999" customHeight="1" x14ac:dyDescent="0.25">
      <c r="A33" s="275"/>
      <c r="B33" s="867" t="s">
        <v>63</v>
      </c>
      <c r="C33" s="753" t="s">
        <v>170</v>
      </c>
      <c r="D33" s="374">
        <v>224</v>
      </c>
      <c r="E33" s="758">
        <v>7</v>
      </c>
      <c r="F33" s="375">
        <v>217</v>
      </c>
      <c r="G33" s="374">
        <v>507</v>
      </c>
      <c r="H33" s="758">
        <v>5</v>
      </c>
      <c r="I33" s="379">
        <v>502</v>
      </c>
      <c r="J33" s="689">
        <v>2.3133640552995391</v>
      </c>
      <c r="K33" s="460"/>
      <c r="L33" s="461"/>
      <c r="M33" s="375">
        <v>284970.29000000004</v>
      </c>
      <c r="N33" s="460"/>
      <c r="O33" s="461"/>
      <c r="P33" s="379">
        <v>556208.93999999983</v>
      </c>
      <c r="Q33" s="689">
        <v>1.9518137838158489</v>
      </c>
      <c r="R33" s="472">
        <v>1107.9859362549798</v>
      </c>
    </row>
    <row r="34" spans="1:18" s="266" customFormat="1" ht="16.899999999999999" customHeight="1" x14ac:dyDescent="0.25">
      <c r="A34" s="275"/>
      <c r="B34" s="289" t="s">
        <v>65</v>
      </c>
      <c r="C34" s="753" t="s">
        <v>87</v>
      </c>
      <c r="D34" s="374">
        <v>124</v>
      </c>
      <c r="E34" s="758">
        <v>8</v>
      </c>
      <c r="F34" s="375">
        <v>116</v>
      </c>
      <c r="G34" s="374">
        <v>79</v>
      </c>
      <c r="H34" s="758">
        <v>11</v>
      </c>
      <c r="I34" s="379">
        <v>68</v>
      </c>
      <c r="J34" s="689">
        <v>0.58620689655172409</v>
      </c>
      <c r="K34" s="482"/>
      <c r="L34" s="483"/>
      <c r="M34" s="375">
        <v>178711.94</v>
      </c>
      <c r="N34" s="482"/>
      <c r="O34" s="483"/>
      <c r="P34" s="379">
        <v>113474.95</v>
      </c>
      <c r="Q34" s="689">
        <v>0.63496009276156928</v>
      </c>
      <c r="R34" s="472">
        <v>1668.7492647058823</v>
      </c>
    </row>
    <row r="35" spans="1:18" s="266" customFormat="1" ht="18" customHeight="1" x14ac:dyDescent="0.25">
      <c r="A35" s="275"/>
      <c r="B35" s="1076" t="s">
        <v>217</v>
      </c>
      <c r="C35" s="1076"/>
      <c r="D35" s="374">
        <v>1417</v>
      </c>
      <c r="E35" s="374">
        <v>82</v>
      </c>
      <c r="F35" s="393">
        <v>1335</v>
      </c>
      <c r="G35" s="374">
        <v>1530</v>
      </c>
      <c r="H35" s="374">
        <v>84</v>
      </c>
      <c r="I35" s="394">
        <v>1446</v>
      </c>
      <c r="J35" s="688">
        <v>1.0831460674157303</v>
      </c>
      <c r="K35" s="417"/>
      <c r="L35" s="462"/>
      <c r="M35" s="386">
        <v>6017490.1300000027</v>
      </c>
      <c r="N35" s="417"/>
      <c r="O35" s="462"/>
      <c r="P35" s="651">
        <v>7612372.04</v>
      </c>
      <c r="Q35" s="688">
        <v>1.2650410512596879</v>
      </c>
      <c r="R35" s="478">
        <v>5264.4343291839559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6" t="s">
        <v>325</v>
      </c>
      <c r="C37" s="896"/>
      <c r="D37" s="374">
        <v>14105</v>
      </c>
      <c r="E37" s="384">
        <v>1458</v>
      </c>
      <c r="F37" s="455">
        <v>12647</v>
      </c>
      <c r="G37" s="374">
        <v>14108</v>
      </c>
      <c r="H37" s="384">
        <v>1495</v>
      </c>
      <c r="I37" s="388">
        <v>12613</v>
      </c>
      <c r="J37" s="449">
        <v>0.99731161540286228</v>
      </c>
      <c r="K37" s="650">
        <v>25356671.199999999</v>
      </c>
      <c r="L37" s="453">
        <v>-423267.98</v>
      </c>
      <c r="M37" s="386">
        <v>24933403.220000003</v>
      </c>
      <c r="N37" s="650">
        <v>27346857.429999996</v>
      </c>
      <c r="O37" s="453">
        <v>-243867.82</v>
      </c>
      <c r="P37" s="651">
        <v>27102989.609999996</v>
      </c>
      <c r="Q37" s="449">
        <v>1.0870152530264978</v>
      </c>
      <c r="R37" s="478">
        <v>2148.8138912233408</v>
      </c>
    </row>
    <row r="38" spans="1:18" s="266" customFormat="1" ht="12" customHeight="1" x14ac:dyDescent="0.25">
      <c r="A38" s="275"/>
      <c r="B38" s="874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69" t="s">
        <v>84</v>
      </c>
      <c r="C40" s="881" t="s">
        <v>211</v>
      </c>
      <c r="D40" s="884" t="s">
        <v>52</v>
      </c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9"/>
    </row>
    <row r="41" spans="1:18" s="266" customFormat="1" ht="15.6" customHeight="1" x14ac:dyDescent="0.25">
      <c r="A41" s="275"/>
      <c r="B41" s="1070"/>
      <c r="C41" s="882"/>
      <c r="D41" s="899" t="s">
        <v>197</v>
      </c>
      <c r="E41" s="1081"/>
      <c r="F41" s="1081"/>
      <c r="G41" s="1081"/>
      <c r="H41" s="1081"/>
      <c r="I41" s="900"/>
      <c r="J41" s="891" t="s">
        <v>332</v>
      </c>
      <c r="K41" s="899" t="s">
        <v>220</v>
      </c>
      <c r="L41" s="1081"/>
      <c r="M41" s="1081"/>
      <c r="N41" s="1081"/>
      <c r="O41" s="1081"/>
      <c r="P41" s="900"/>
      <c r="Q41" s="1168" t="s">
        <v>332</v>
      </c>
      <c r="R41" s="968" t="s">
        <v>322</v>
      </c>
    </row>
    <row r="42" spans="1:18" s="266" customFormat="1" ht="19.149999999999999" customHeight="1" x14ac:dyDescent="0.25">
      <c r="A42" s="275"/>
      <c r="B42" s="1070"/>
      <c r="C42" s="882"/>
      <c r="D42" s="927" t="s">
        <v>333</v>
      </c>
      <c r="E42" s="1164"/>
      <c r="F42" s="928"/>
      <c r="G42" s="1164" t="s">
        <v>334</v>
      </c>
      <c r="H42" s="1164"/>
      <c r="I42" s="928"/>
      <c r="J42" s="891"/>
      <c r="K42" s="927" t="s">
        <v>333</v>
      </c>
      <c r="L42" s="1164"/>
      <c r="M42" s="928"/>
      <c r="N42" s="1164" t="s">
        <v>334</v>
      </c>
      <c r="O42" s="1164"/>
      <c r="P42" s="928"/>
      <c r="Q42" s="1168"/>
      <c r="R42" s="891"/>
    </row>
    <row r="43" spans="1:18" s="266" customFormat="1" ht="19.149999999999999" customHeight="1" x14ac:dyDescent="0.25">
      <c r="A43" s="275"/>
      <c r="B43" s="1071"/>
      <c r="C43" s="883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892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42"/>
      <c r="R43" s="892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753" t="s">
        <v>166</v>
      </c>
      <c r="D45" s="374">
        <v>144</v>
      </c>
      <c r="E45" s="758">
        <v>23</v>
      </c>
      <c r="F45" s="375">
        <v>121</v>
      </c>
      <c r="G45" s="374">
        <v>210</v>
      </c>
      <c r="H45" s="758">
        <v>38</v>
      </c>
      <c r="I45" s="379">
        <v>172</v>
      </c>
      <c r="J45" s="689">
        <v>1.4214876033057851</v>
      </c>
      <c r="K45" s="376">
        <v>284013.01</v>
      </c>
      <c r="L45" s="450">
        <v>0</v>
      </c>
      <c r="M45" s="650">
        <v>284013.01</v>
      </c>
      <c r="N45" s="690">
        <v>336229.3</v>
      </c>
      <c r="O45" s="450">
        <v>0</v>
      </c>
      <c r="P45" s="380">
        <v>336229.3</v>
      </c>
      <c r="Q45" s="689">
        <v>1.1838517538333895</v>
      </c>
      <c r="R45" s="472">
        <v>1954.8215116279068</v>
      </c>
    </row>
    <row r="46" spans="1:18" s="266" customFormat="1" ht="16.899999999999999" customHeight="1" x14ac:dyDescent="0.25">
      <c r="A46" s="275"/>
      <c r="B46" s="289" t="s">
        <v>55</v>
      </c>
      <c r="C46" s="753" t="s">
        <v>172</v>
      </c>
      <c r="D46" s="374">
        <v>73</v>
      </c>
      <c r="E46" s="758">
        <v>14</v>
      </c>
      <c r="F46" s="375">
        <v>59</v>
      </c>
      <c r="G46" s="374">
        <v>74</v>
      </c>
      <c r="H46" s="758">
        <v>3</v>
      </c>
      <c r="I46" s="379">
        <v>71</v>
      </c>
      <c r="J46" s="689">
        <v>1.2033898305084745</v>
      </c>
      <c r="K46" s="376">
        <v>141508</v>
      </c>
      <c r="L46" s="450">
        <v>0</v>
      </c>
      <c r="M46" s="650">
        <v>141508</v>
      </c>
      <c r="N46" s="690">
        <v>213668.13</v>
      </c>
      <c r="O46" s="450">
        <v>0</v>
      </c>
      <c r="P46" s="380">
        <v>213668.13</v>
      </c>
      <c r="Q46" s="689">
        <v>1.5099367526924272</v>
      </c>
      <c r="R46" s="472">
        <v>3009.4102816901409</v>
      </c>
    </row>
    <row r="47" spans="1:18" s="266" customFormat="1" ht="16.899999999999999" customHeight="1" x14ac:dyDescent="0.25">
      <c r="A47" s="275"/>
      <c r="B47" s="289" t="s">
        <v>57</v>
      </c>
      <c r="C47" s="753" t="s">
        <v>171</v>
      </c>
      <c r="D47" s="374">
        <v>267</v>
      </c>
      <c r="E47" s="758">
        <v>44</v>
      </c>
      <c r="F47" s="375">
        <v>223</v>
      </c>
      <c r="G47" s="374">
        <v>239</v>
      </c>
      <c r="H47" s="758">
        <v>45</v>
      </c>
      <c r="I47" s="379">
        <v>194</v>
      </c>
      <c r="J47" s="689">
        <v>0.8699551569506726</v>
      </c>
      <c r="K47" s="376">
        <v>258339.74000000005</v>
      </c>
      <c r="L47" s="450">
        <v>0</v>
      </c>
      <c r="M47" s="650">
        <v>258339.74000000005</v>
      </c>
      <c r="N47" s="690">
        <v>230229.83</v>
      </c>
      <c r="O47" s="450">
        <v>0</v>
      </c>
      <c r="P47" s="380">
        <v>230229.83</v>
      </c>
      <c r="Q47" s="689">
        <v>0.89119014364572768</v>
      </c>
      <c r="R47" s="472">
        <v>1186.7517010309277</v>
      </c>
    </row>
    <row r="48" spans="1:18" s="266" customFormat="1" ht="16.899999999999999" customHeight="1" x14ac:dyDescent="0.25">
      <c r="A48" s="275"/>
      <c r="B48" s="867" t="s">
        <v>59</v>
      </c>
      <c r="C48" s="868" t="s">
        <v>54</v>
      </c>
      <c r="D48" s="374">
        <v>70</v>
      </c>
      <c r="E48" s="758">
        <v>16</v>
      </c>
      <c r="F48" s="375">
        <v>54</v>
      </c>
      <c r="G48" s="374">
        <v>113</v>
      </c>
      <c r="H48" s="758">
        <v>28</v>
      </c>
      <c r="I48" s="379">
        <v>85</v>
      </c>
      <c r="J48" s="689">
        <v>1.5740740740740742</v>
      </c>
      <c r="K48" s="376">
        <v>64401.33</v>
      </c>
      <c r="L48" s="450">
        <v>0</v>
      </c>
      <c r="M48" s="650">
        <v>64401.33</v>
      </c>
      <c r="N48" s="690">
        <v>157420.15</v>
      </c>
      <c r="O48" s="450">
        <v>0</v>
      </c>
      <c r="P48" s="380">
        <v>157420.15</v>
      </c>
      <c r="Q48" s="689">
        <v>2.4443617856960405</v>
      </c>
      <c r="R48" s="472">
        <v>1852.0017647058824</v>
      </c>
    </row>
    <row r="49" spans="1:19" s="266" customFormat="1" ht="16.899999999999999" customHeight="1" x14ac:dyDescent="0.25">
      <c r="A49" s="275"/>
      <c r="B49" s="289" t="s">
        <v>61</v>
      </c>
      <c r="C49" s="869" t="s">
        <v>87</v>
      </c>
      <c r="D49" s="374">
        <v>52</v>
      </c>
      <c r="E49" s="758">
        <v>7</v>
      </c>
      <c r="F49" s="375">
        <v>45</v>
      </c>
      <c r="G49" s="374">
        <v>86</v>
      </c>
      <c r="H49" s="758">
        <v>17</v>
      </c>
      <c r="I49" s="379">
        <v>69</v>
      </c>
      <c r="J49" s="689">
        <v>1.5333333333333334</v>
      </c>
      <c r="K49" s="376">
        <v>46512.22</v>
      </c>
      <c r="L49" s="450">
        <v>0</v>
      </c>
      <c r="M49" s="650">
        <v>46512.22</v>
      </c>
      <c r="N49" s="690">
        <v>66924.12</v>
      </c>
      <c r="O49" s="450">
        <v>0</v>
      </c>
      <c r="P49" s="380">
        <v>66924.12</v>
      </c>
      <c r="Q49" s="689">
        <v>1.4388502634361464</v>
      </c>
      <c r="R49" s="472">
        <v>969.91478260869553</v>
      </c>
    </row>
    <row r="50" spans="1:19" s="266" customFormat="1" ht="16.899999999999999" customHeight="1" x14ac:dyDescent="0.25">
      <c r="A50" s="275"/>
      <c r="B50" s="289" t="s">
        <v>63</v>
      </c>
      <c r="C50" s="753" t="s">
        <v>169</v>
      </c>
      <c r="D50" s="374">
        <v>51</v>
      </c>
      <c r="E50" s="758">
        <v>8</v>
      </c>
      <c r="F50" s="375">
        <v>43</v>
      </c>
      <c r="G50" s="374">
        <v>97</v>
      </c>
      <c r="H50" s="758">
        <v>16</v>
      </c>
      <c r="I50" s="379">
        <v>81</v>
      </c>
      <c r="J50" s="689">
        <v>1.8837209302325582</v>
      </c>
      <c r="K50" s="376">
        <v>112103.17</v>
      </c>
      <c r="L50" s="450">
        <v>0</v>
      </c>
      <c r="M50" s="650">
        <v>112103.17</v>
      </c>
      <c r="N50" s="690">
        <v>94886.799999999988</v>
      </c>
      <c r="O50" s="450">
        <v>0</v>
      </c>
      <c r="P50" s="380">
        <v>94886.799999999988</v>
      </c>
      <c r="Q50" s="689">
        <v>0.84642387900359994</v>
      </c>
      <c r="R50" s="472">
        <v>1171.4419753086418</v>
      </c>
    </row>
    <row r="51" spans="1:19" s="266" customFormat="1" ht="16.899999999999999" customHeight="1" x14ac:dyDescent="0.25">
      <c r="A51" s="275"/>
      <c r="B51" s="867" t="s">
        <v>65</v>
      </c>
      <c r="C51" s="753" t="s">
        <v>165</v>
      </c>
      <c r="D51" s="374">
        <v>29</v>
      </c>
      <c r="E51" s="758">
        <v>5</v>
      </c>
      <c r="F51" s="375">
        <v>24</v>
      </c>
      <c r="G51" s="374">
        <v>61</v>
      </c>
      <c r="H51" s="758">
        <v>5</v>
      </c>
      <c r="I51" s="379">
        <v>56</v>
      </c>
      <c r="J51" s="689">
        <v>2.3333333333333335</v>
      </c>
      <c r="K51" s="376">
        <v>20970.759999999998</v>
      </c>
      <c r="L51" s="450">
        <v>0</v>
      </c>
      <c r="M51" s="650">
        <v>20970.759999999998</v>
      </c>
      <c r="N51" s="690">
        <v>105451.68</v>
      </c>
      <c r="O51" s="450">
        <v>0</v>
      </c>
      <c r="P51" s="380">
        <v>105451.68</v>
      </c>
      <c r="Q51" s="689">
        <v>5.0285101732126067</v>
      </c>
      <c r="R51" s="472">
        <v>1883.0657142857142</v>
      </c>
    </row>
    <row r="52" spans="1:19" s="266" customFormat="1" ht="16.899999999999999" customHeight="1" x14ac:dyDescent="0.25">
      <c r="A52" s="275"/>
      <c r="B52" s="289" t="s">
        <v>66</v>
      </c>
      <c r="C52" s="753" t="s">
        <v>168</v>
      </c>
      <c r="D52" s="374">
        <v>16</v>
      </c>
      <c r="E52" s="758">
        <v>1</v>
      </c>
      <c r="F52" s="375">
        <v>15</v>
      </c>
      <c r="G52" s="374">
        <v>13</v>
      </c>
      <c r="H52" s="758">
        <v>4</v>
      </c>
      <c r="I52" s="379">
        <v>9</v>
      </c>
      <c r="J52" s="689">
        <v>0.6</v>
      </c>
      <c r="K52" s="376">
        <v>8507.5</v>
      </c>
      <c r="L52" s="450">
        <v>0</v>
      </c>
      <c r="M52" s="650">
        <v>8507.5</v>
      </c>
      <c r="N52" s="690">
        <v>16450.73</v>
      </c>
      <c r="O52" s="450">
        <v>0</v>
      </c>
      <c r="P52" s="380">
        <v>16450.73</v>
      </c>
      <c r="Q52" s="689">
        <v>1.9336738172200998</v>
      </c>
      <c r="R52" s="472">
        <v>1827.8588888888889</v>
      </c>
    </row>
    <row r="53" spans="1:19" s="266" customFormat="1" ht="16.899999999999999" customHeight="1" x14ac:dyDescent="0.25">
      <c r="A53" s="275"/>
      <c r="B53" s="289" t="s">
        <v>67</v>
      </c>
      <c r="C53" s="753" t="s">
        <v>163</v>
      </c>
      <c r="D53" s="374">
        <v>11</v>
      </c>
      <c r="E53" s="758">
        <v>0</v>
      </c>
      <c r="F53" s="375">
        <v>11</v>
      </c>
      <c r="G53" s="374">
        <v>14</v>
      </c>
      <c r="H53" s="758">
        <v>0</v>
      </c>
      <c r="I53" s="379">
        <v>14</v>
      </c>
      <c r="J53" s="689">
        <v>1.2727272727272727</v>
      </c>
      <c r="K53" s="376">
        <v>23109.65</v>
      </c>
      <c r="L53" s="450">
        <v>0</v>
      </c>
      <c r="M53" s="650">
        <v>23109.65</v>
      </c>
      <c r="N53" s="690">
        <v>25406.95</v>
      </c>
      <c r="O53" s="450">
        <v>0</v>
      </c>
      <c r="P53" s="380">
        <v>25406.95</v>
      </c>
      <c r="Q53" s="689">
        <v>1.099408688578148</v>
      </c>
      <c r="R53" s="472">
        <v>1814.7821428571428</v>
      </c>
    </row>
    <row r="54" spans="1:19" s="266" customFormat="1" ht="16.899999999999999" customHeight="1" x14ac:dyDescent="0.25">
      <c r="A54" s="275"/>
      <c r="B54" s="867" t="s">
        <v>22</v>
      </c>
      <c r="C54" s="753" t="s">
        <v>71</v>
      </c>
      <c r="D54" s="374">
        <v>21</v>
      </c>
      <c r="E54" s="758">
        <v>4</v>
      </c>
      <c r="F54" s="375">
        <v>17</v>
      </c>
      <c r="G54" s="374">
        <v>14</v>
      </c>
      <c r="H54" s="758">
        <v>2</v>
      </c>
      <c r="I54" s="379">
        <v>12</v>
      </c>
      <c r="J54" s="689">
        <v>0.70588235294117652</v>
      </c>
      <c r="K54" s="376">
        <v>17052.04</v>
      </c>
      <c r="L54" s="450">
        <v>0</v>
      </c>
      <c r="M54" s="650">
        <v>17052.04</v>
      </c>
      <c r="N54" s="690">
        <v>11402.130000000001</v>
      </c>
      <c r="O54" s="450">
        <v>0</v>
      </c>
      <c r="P54" s="380">
        <v>11402.130000000001</v>
      </c>
      <c r="Q54" s="689">
        <v>0.66866662287913936</v>
      </c>
      <c r="R54" s="472">
        <v>950.17750000000012</v>
      </c>
    </row>
    <row r="55" spans="1:19" s="266" customFormat="1" ht="16.899999999999999" customHeight="1" x14ac:dyDescent="0.25">
      <c r="A55" s="275"/>
      <c r="B55" s="289" t="s">
        <v>24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335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335</v>
      </c>
      <c r="R55" s="472" t="s">
        <v>335</v>
      </c>
      <c r="S55" s="873"/>
    </row>
    <row r="56" spans="1:19" s="266" customFormat="1" ht="16.899999999999999" customHeight="1" x14ac:dyDescent="0.25">
      <c r="A56" s="275"/>
      <c r="B56" s="289" t="s">
        <v>26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335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335</v>
      </c>
      <c r="R56" s="472" t="s">
        <v>335</v>
      </c>
    </row>
    <row r="57" spans="1:19" s="266" customFormat="1" ht="16.899999999999999" customHeight="1" x14ac:dyDescent="0.25">
      <c r="A57" s="275"/>
      <c r="B57" s="867" t="s">
        <v>28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335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335</v>
      </c>
      <c r="R57" s="472" t="s">
        <v>335</v>
      </c>
    </row>
    <row r="58" spans="1:19" s="266" customFormat="1" ht="18" customHeight="1" x14ac:dyDescent="0.25">
      <c r="A58" s="275"/>
      <c r="B58" s="1076" t="s">
        <v>216</v>
      </c>
      <c r="C58" s="1076"/>
      <c r="D58" s="384">
        <v>734</v>
      </c>
      <c r="E58" s="384">
        <v>122</v>
      </c>
      <c r="F58" s="385">
        <v>612</v>
      </c>
      <c r="G58" s="374">
        <v>921</v>
      </c>
      <c r="H58" s="384">
        <v>158</v>
      </c>
      <c r="I58" s="388">
        <v>763</v>
      </c>
      <c r="J58" s="688">
        <v>1.2467320261437909</v>
      </c>
      <c r="K58" s="650">
        <v>976517.42</v>
      </c>
      <c r="L58" s="453">
        <v>0</v>
      </c>
      <c r="M58" s="386">
        <v>976517.42</v>
      </c>
      <c r="N58" s="650">
        <v>1258069.8199999996</v>
      </c>
      <c r="O58" s="453">
        <v>0</v>
      </c>
      <c r="P58" s="651">
        <v>1258069.8199999996</v>
      </c>
      <c r="Q58" s="688">
        <v>1.2883229671417429</v>
      </c>
      <c r="R58" s="478">
        <v>1648.846422018348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53" t="s">
        <v>171</v>
      </c>
      <c r="D60" s="374">
        <v>54</v>
      </c>
      <c r="E60" s="758">
        <v>12</v>
      </c>
      <c r="F60" s="375">
        <v>42</v>
      </c>
      <c r="G60" s="374">
        <v>231</v>
      </c>
      <c r="H60" s="758">
        <v>11</v>
      </c>
      <c r="I60" s="379">
        <v>220</v>
      </c>
      <c r="J60" s="689">
        <v>5.2380952380952381</v>
      </c>
      <c r="K60" s="458"/>
      <c r="L60" s="459"/>
      <c r="M60" s="375">
        <v>157236.85999999999</v>
      </c>
      <c r="N60" s="458"/>
      <c r="O60" s="459"/>
      <c r="P60" s="379">
        <v>168140.61000000002</v>
      </c>
      <c r="Q60" s="689">
        <v>1.0693460172125038</v>
      </c>
      <c r="R60" s="472">
        <v>764.27550000000008</v>
      </c>
    </row>
    <row r="61" spans="1:19" s="266" customFormat="1" ht="16.899999999999999" customHeight="1" x14ac:dyDescent="0.25">
      <c r="A61" s="275"/>
      <c r="B61" s="288" t="s">
        <v>55</v>
      </c>
      <c r="C61" s="753" t="s">
        <v>168</v>
      </c>
      <c r="D61" s="374">
        <v>51</v>
      </c>
      <c r="E61" s="758">
        <v>4</v>
      </c>
      <c r="F61" s="375">
        <v>47</v>
      </c>
      <c r="G61" s="374">
        <v>93</v>
      </c>
      <c r="H61" s="758">
        <v>9</v>
      </c>
      <c r="I61" s="379">
        <v>84</v>
      </c>
      <c r="J61" s="689">
        <v>1.7872340425531914</v>
      </c>
      <c r="K61" s="482"/>
      <c r="L61" s="483"/>
      <c r="M61" s="375">
        <v>206954.39</v>
      </c>
      <c r="N61" s="482"/>
      <c r="O61" s="483"/>
      <c r="P61" s="379">
        <v>134829.42000000001</v>
      </c>
      <c r="Q61" s="689">
        <v>0.65149340393310817</v>
      </c>
      <c r="R61" s="472">
        <v>1605.112142857143</v>
      </c>
    </row>
    <row r="62" spans="1:19" s="266" customFormat="1" ht="16.899999999999999" customHeight="1" x14ac:dyDescent="0.25">
      <c r="A62" s="275"/>
      <c r="B62" s="288" t="s">
        <v>57</v>
      </c>
      <c r="C62" s="753" t="s">
        <v>165</v>
      </c>
      <c r="D62" s="374">
        <v>0</v>
      </c>
      <c r="E62" s="758">
        <v>0</v>
      </c>
      <c r="F62" s="375">
        <v>0</v>
      </c>
      <c r="G62" s="374">
        <v>181</v>
      </c>
      <c r="H62" s="758">
        <v>0</v>
      </c>
      <c r="I62" s="379">
        <v>181</v>
      </c>
      <c r="J62" s="689" t="s">
        <v>335</v>
      </c>
      <c r="K62" s="482"/>
      <c r="L62" s="484"/>
      <c r="M62" s="375">
        <v>0</v>
      </c>
      <c r="N62" s="482"/>
      <c r="O62" s="483"/>
      <c r="P62" s="379">
        <v>14377.19</v>
      </c>
      <c r="Q62" s="689" t="s">
        <v>335</v>
      </c>
      <c r="R62" s="472">
        <v>79.431988950276249</v>
      </c>
    </row>
    <row r="63" spans="1:19" s="266" customFormat="1" ht="16.899999999999999" customHeight="1" x14ac:dyDescent="0.25">
      <c r="A63" s="275"/>
      <c r="B63" s="867" t="s">
        <v>59</v>
      </c>
      <c r="C63" s="753" t="s">
        <v>170</v>
      </c>
      <c r="D63" s="374">
        <v>3</v>
      </c>
      <c r="E63" s="758">
        <v>0</v>
      </c>
      <c r="F63" s="375">
        <v>3</v>
      </c>
      <c r="G63" s="374">
        <v>502</v>
      </c>
      <c r="H63" s="758">
        <v>0</v>
      </c>
      <c r="I63" s="379">
        <v>502</v>
      </c>
      <c r="J63" s="689">
        <v>167.33333333333334</v>
      </c>
      <c r="K63" s="460"/>
      <c r="L63" s="461"/>
      <c r="M63" s="375">
        <v>870.33</v>
      </c>
      <c r="N63" s="460"/>
      <c r="O63" s="461"/>
      <c r="P63" s="379">
        <v>635.64</v>
      </c>
      <c r="Q63" s="689">
        <v>0.73034366274861251</v>
      </c>
      <c r="R63" s="472">
        <v>1.266215139442231</v>
      </c>
    </row>
    <row r="64" spans="1:19" s="266" customFormat="1" ht="16.899999999999999" customHeight="1" x14ac:dyDescent="0.25">
      <c r="A64" s="275"/>
      <c r="B64" s="867" t="s">
        <v>61</v>
      </c>
      <c r="C64" s="753" t="s">
        <v>87</v>
      </c>
      <c r="D64" s="374">
        <v>0</v>
      </c>
      <c r="E64" s="758">
        <v>0</v>
      </c>
      <c r="F64" s="375">
        <v>0</v>
      </c>
      <c r="G64" s="374">
        <v>68</v>
      </c>
      <c r="H64" s="758">
        <v>0</v>
      </c>
      <c r="I64" s="379">
        <v>68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>
        <v>0</v>
      </c>
    </row>
    <row r="65" spans="1:21" s="266" customFormat="1" ht="16.899999999999999" customHeight="1" x14ac:dyDescent="0.25">
      <c r="A65" s="275"/>
      <c r="B65" s="867" t="s">
        <v>63</v>
      </c>
      <c r="C65" s="753" t="s">
        <v>167</v>
      </c>
      <c r="D65" s="374">
        <v>0</v>
      </c>
      <c r="E65" s="758">
        <v>0</v>
      </c>
      <c r="F65" s="375">
        <v>0</v>
      </c>
      <c r="G65" s="374">
        <v>241</v>
      </c>
      <c r="H65" s="758">
        <v>0</v>
      </c>
      <c r="I65" s="379">
        <v>241</v>
      </c>
      <c r="J65" s="689" t="s">
        <v>335</v>
      </c>
      <c r="K65" s="482"/>
      <c r="L65" s="484"/>
      <c r="M65" s="375">
        <v>0</v>
      </c>
      <c r="N65" s="482"/>
      <c r="O65" s="483"/>
      <c r="P65" s="379">
        <v>0</v>
      </c>
      <c r="Q65" s="689" t="s">
        <v>335</v>
      </c>
      <c r="R65" s="472">
        <v>0</v>
      </c>
    </row>
    <row r="66" spans="1:21" s="266" customFormat="1" ht="16.899999999999999" customHeight="1" x14ac:dyDescent="0.25">
      <c r="A66" s="275"/>
      <c r="B66" s="867" t="s">
        <v>65</v>
      </c>
      <c r="C66" s="753" t="s">
        <v>169</v>
      </c>
      <c r="D66" s="374">
        <v>0</v>
      </c>
      <c r="E66" s="758">
        <v>0</v>
      </c>
      <c r="F66" s="375">
        <v>0</v>
      </c>
      <c r="G66" s="374">
        <v>150</v>
      </c>
      <c r="H66" s="758">
        <v>0</v>
      </c>
      <c r="I66" s="379">
        <v>150</v>
      </c>
      <c r="J66" s="689" t="s">
        <v>335</v>
      </c>
      <c r="K66" s="482"/>
      <c r="L66" s="483"/>
      <c r="M66" s="375">
        <v>0</v>
      </c>
      <c r="N66" s="482"/>
      <c r="O66" s="483"/>
      <c r="P66" s="379">
        <v>0</v>
      </c>
      <c r="Q66" s="689" t="s">
        <v>335</v>
      </c>
      <c r="R66" s="472">
        <v>0</v>
      </c>
    </row>
    <row r="67" spans="1:21" s="266" customFormat="1" ht="18" customHeight="1" x14ac:dyDescent="0.25">
      <c r="A67" s="275"/>
      <c r="B67" s="1076" t="s">
        <v>217</v>
      </c>
      <c r="C67" s="1076"/>
      <c r="D67" s="374">
        <v>108</v>
      </c>
      <c r="E67" s="374">
        <v>16</v>
      </c>
      <c r="F67" s="393">
        <v>92</v>
      </c>
      <c r="G67" s="374">
        <v>1466</v>
      </c>
      <c r="H67" s="374">
        <v>20</v>
      </c>
      <c r="I67" s="394">
        <v>1446</v>
      </c>
      <c r="J67" s="688">
        <v>15.717391304347826</v>
      </c>
      <c r="K67" s="417"/>
      <c r="L67" s="462"/>
      <c r="M67" s="386">
        <v>365061.58</v>
      </c>
      <c r="N67" s="417"/>
      <c r="O67" s="462"/>
      <c r="P67" s="651">
        <v>317982.86000000004</v>
      </c>
      <c r="Q67" s="688">
        <v>0.87103896279635895</v>
      </c>
      <c r="R67" s="478">
        <v>219.90515905947444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6" t="s">
        <v>325</v>
      </c>
      <c r="C69" s="896"/>
      <c r="D69" s="374">
        <v>842</v>
      </c>
      <c r="E69" s="384">
        <v>138</v>
      </c>
      <c r="F69" s="455">
        <v>704</v>
      </c>
      <c r="G69" s="374">
        <v>2387</v>
      </c>
      <c r="H69" s="384">
        <v>178</v>
      </c>
      <c r="I69" s="388">
        <v>2209</v>
      </c>
      <c r="J69" s="449">
        <v>3.1377840909090908</v>
      </c>
      <c r="K69" s="650">
        <v>1341579</v>
      </c>
      <c r="L69" s="453">
        <v>0</v>
      </c>
      <c r="M69" s="386">
        <v>1341579</v>
      </c>
      <c r="N69" s="650">
        <v>1576052.6799999997</v>
      </c>
      <c r="O69" s="453">
        <v>0</v>
      </c>
      <c r="P69" s="651">
        <v>1576052.6799999997</v>
      </c>
      <c r="Q69" s="449">
        <v>1.1747744113466294</v>
      </c>
      <c r="R69" s="478">
        <v>713.46884563150729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0" t="s">
        <v>294</v>
      </c>
      <c r="C76" s="1170"/>
      <c r="D76" s="1170"/>
      <c r="E76" s="1170"/>
      <c r="F76" s="1170"/>
      <c r="G76" s="1170"/>
      <c r="H76" s="1170"/>
      <c r="I76" s="1170"/>
      <c r="J76" s="1170"/>
      <c r="K76" s="1170"/>
      <c r="L76" s="1170"/>
      <c r="M76" s="1170"/>
      <c r="N76" s="1170"/>
      <c r="O76" s="1170"/>
      <c r="P76" s="1170"/>
      <c r="Q76" s="1170"/>
      <c r="R76" s="755"/>
    </row>
    <row r="77" spans="1:21" s="266" customFormat="1" ht="16.149999999999999" customHeight="1" x14ac:dyDescent="0.25">
      <c r="A77" s="275"/>
      <c r="B77" s="1069" t="s">
        <v>84</v>
      </c>
      <c r="C77" s="881" t="s">
        <v>211</v>
      </c>
      <c r="D77" s="884" t="s">
        <v>81</v>
      </c>
      <c r="E77" s="885"/>
      <c r="F77" s="885"/>
      <c r="G77" s="885"/>
      <c r="H77" s="885"/>
      <c r="I77" s="885"/>
      <c r="J77" s="885"/>
      <c r="K77" s="885"/>
      <c r="L77" s="885"/>
      <c r="M77" s="885"/>
      <c r="N77" s="885"/>
      <c r="O77" s="885"/>
      <c r="P77" s="885"/>
      <c r="Q77" s="885"/>
      <c r="R77" s="889"/>
      <c r="S77" s="465"/>
      <c r="T77" s="465"/>
      <c r="U77" s="466"/>
    </row>
    <row r="78" spans="1:21" s="266" customFormat="1" ht="15" customHeight="1" x14ac:dyDescent="0.25">
      <c r="A78" s="275"/>
      <c r="B78" s="1070"/>
      <c r="C78" s="882"/>
      <c r="D78" s="899" t="s">
        <v>197</v>
      </c>
      <c r="E78" s="1081"/>
      <c r="F78" s="1081"/>
      <c r="G78" s="1081"/>
      <c r="H78" s="1081"/>
      <c r="I78" s="900"/>
      <c r="J78" s="891" t="s">
        <v>332</v>
      </c>
      <c r="K78" s="899" t="s">
        <v>220</v>
      </c>
      <c r="L78" s="1081"/>
      <c r="M78" s="1081"/>
      <c r="N78" s="1081"/>
      <c r="O78" s="1081"/>
      <c r="P78" s="900"/>
      <c r="Q78" s="1168" t="s">
        <v>332</v>
      </c>
      <c r="R78" s="968" t="s">
        <v>322</v>
      </c>
    </row>
    <row r="79" spans="1:21" s="266" customFormat="1" ht="19.149999999999999" customHeight="1" x14ac:dyDescent="0.25">
      <c r="A79" s="275"/>
      <c r="B79" s="1070"/>
      <c r="C79" s="882"/>
      <c r="D79" s="927" t="s">
        <v>333</v>
      </c>
      <c r="E79" s="1164"/>
      <c r="F79" s="928"/>
      <c r="G79" s="1164" t="s">
        <v>334</v>
      </c>
      <c r="H79" s="1164"/>
      <c r="I79" s="928"/>
      <c r="J79" s="891"/>
      <c r="K79" s="927" t="s">
        <v>333</v>
      </c>
      <c r="L79" s="1164"/>
      <c r="M79" s="928"/>
      <c r="N79" s="1164" t="s">
        <v>334</v>
      </c>
      <c r="O79" s="1164"/>
      <c r="P79" s="928"/>
      <c r="Q79" s="1168"/>
      <c r="R79" s="891"/>
    </row>
    <row r="80" spans="1:21" s="266" customFormat="1" ht="19.149999999999999" customHeight="1" x14ac:dyDescent="0.25">
      <c r="A80" s="275"/>
      <c r="B80" s="1071"/>
      <c r="C80" s="883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892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42"/>
      <c r="R80" s="892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103</v>
      </c>
      <c r="E82" s="758">
        <v>16</v>
      </c>
      <c r="F82" s="375">
        <v>87</v>
      </c>
      <c r="G82" s="374">
        <v>241</v>
      </c>
      <c r="H82" s="758">
        <v>36</v>
      </c>
      <c r="I82" s="379">
        <v>205</v>
      </c>
      <c r="J82" s="689">
        <v>2.3563218390804597</v>
      </c>
      <c r="K82" s="758">
        <v>220128.9</v>
      </c>
      <c r="L82" s="450">
        <v>0</v>
      </c>
      <c r="M82" s="650">
        <v>220128.9</v>
      </c>
      <c r="N82" s="758">
        <v>401577.7</v>
      </c>
      <c r="O82" s="450">
        <v>0</v>
      </c>
      <c r="P82" s="380">
        <v>401577.7</v>
      </c>
      <c r="Q82" s="689">
        <v>1.8242843170524181</v>
      </c>
      <c r="R82" s="472">
        <v>1958.9156097560976</v>
      </c>
    </row>
    <row r="83" spans="1:18" s="266" customFormat="1" ht="16.899999999999999" customHeight="1" x14ac:dyDescent="0.25">
      <c r="A83" s="275"/>
      <c r="B83" s="288" t="s">
        <v>55</v>
      </c>
      <c r="C83" s="753" t="s">
        <v>176</v>
      </c>
      <c r="D83" s="374">
        <v>145</v>
      </c>
      <c r="E83" s="758">
        <v>11</v>
      </c>
      <c r="F83" s="375">
        <v>134</v>
      </c>
      <c r="G83" s="374">
        <v>132</v>
      </c>
      <c r="H83" s="758">
        <v>9</v>
      </c>
      <c r="I83" s="379">
        <v>123</v>
      </c>
      <c r="J83" s="689">
        <v>0.91791044776119401</v>
      </c>
      <c r="K83" s="758">
        <v>326911.81</v>
      </c>
      <c r="L83" s="450">
        <v>0</v>
      </c>
      <c r="M83" s="650">
        <v>326911.81</v>
      </c>
      <c r="N83" s="758">
        <v>243324.56</v>
      </c>
      <c r="O83" s="450">
        <v>0</v>
      </c>
      <c r="P83" s="380">
        <v>243324.56</v>
      </c>
      <c r="Q83" s="689">
        <v>0.74431254104891464</v>
      </c>
      <c r="R83" s="472">
        <v>1978.2484552845528</v>
      </c>
    </row>
    <row r="84" spans="1:18" s="266" customFormat="1" ht="16.899999999999999" customHeight="1" x14ac:dyDescent="0.25">
      <c r="A84" s="275"/>
      <c r="B84" s="289" t="s">
        <v>57</v>
      </c>
      <c r="C84" s="753" t="s">
        <v>174</v>
      </c>
      <c r="D84" s="374">
        <v>122</v>
      </c>
      <c r="E84" s="758">
        <v>13</v>
      </c>
      <c r="F84" s="375">
        <v>109</v>
      </c>
      <c r="G84" s="374">
        <v>114</v>
      </c>
      <c r="H84" s="758">
        <v>13</v>
      </c>
      <c r="I84" s="379">
        <v>101</v>
      </c>
      <c r="J84" s="689">
        <v>0.92660550458715596</v>
      </c>
      <c r="K84" s="758">
        <v>284464.18</v>
      </c>
      <c r="L84" s="450">
        <v>0</v>
      </c>
      <c r="M84" s="650">
        <v>284464.18</v>
      </c>
      <c r="N84" s="758">
        <v>464149.02</v>
      </c>
      <c r="O84" s="450">
        <v>0</v>
      </c>
      <c r="P84" s="380">
        <v>464149.02</v>
      </c>
      <c r="Q84" s="689">
        <v>1.6316606892298358</v>
      </c>
      <c r="R84" s="472">
        <v>4595.5348514851485</v>
      </c>
    </row>
    <row r="85" spans="1:18" s="266" customFormat="1" ht="16.899999999999999" customHeight="1" x14ac:dyDescent="0.25">
      <c r="A85" s="275"/>
      <c r="B85" s="289" t="s">
        <v>59</v>
      </c>
      <c r="C85" s="753" t="s">
        <v>177</v>
      </c>
      <c r="D85" s="374">
        <v>49</v>
      </c>
      <c r="E85" s="758">
        <v>11</v>
      </c>
      <c r="F85" s="375">
        <v>38</v>
      </c>
      <c r="G85" s="374">
        <v>102</v>
      </c>
      <c r="H85" s="758">
        <v>3</v>
      </c>
      <c r="I85" s="379">
        <v>99</v>
      </c>
      <c r="J85" s="689">
        <v>2.6052631578947367</v>
      </c>
      <c r="K85" s="758">
        <v>77866.05</v>
      </c>
      <c r="L85" s="450">
        <v>0</v>
      </c>
      <c r="M85" s="650">
        <v>77866.05</v>
      </c>
      <c r="N85" s="758">
        <v>177227.73</v>
      </c>
      <c r="O85" s="450">
        <v>0</v>
      </c>
      <c r="P85" s="380">
        <v>177227.73</v>
      </c>
      <c r="Q85" s="689">
        <v>2.2760590783788315</v>
      </c>
      <c r="R85" s="472">
        <v>1790.179090909091</v>
      </c>
    </row>
    <row r="86" spans="1:18" s="266" customFormat="1" ht="16.899999999999999" customHeight="1" x14ac:dyDescent="0.25">
      <c r="A86" s="275"/>
      <c r="B86" s="288" t="s">
        <v>61</v>
      </c>
      <c r="C86" s="752" t="s">
        <v>173</v>
      </c>
      <c r="D86" s="374">
        <v>41</v>
      </c>
      <c r="E86" s="758">
        <v>3</v>
      </c>
      <c r="F86" s="375">
        <v>38</v>
      </c>
      <c r="G86" s="374">
        <v>106</v>
      </c>
      <c r="H86" s="758">
        <v>12</v>
      </c>
      <c r="I86" s="379">
        <v>94</v>
      </c>
      <c r="J86" s="689">
        <v>2.4736842105263159</v>
      </c>
      <c r="K86" s="758">
        <v>9625.4599999999991</v>
      </c>
      <c r="L86" s="450">
        <v>0</v>
      </c>
      <c r="M86" s="650">
        <v>9625.4599999999991</v>
      </c>
      <c r="N86" s="758">
        <v>261957.23</v>
      </c>
      <c r="O86" s="450">
        <v>0</v>
      </c>
      <c r="P86" s="380">
        <v>261957.23</v>
      </c>
      <c r="Q86" s="689">
        <v>27.215034917811725</v>
      </c>
      <c r="R86" s="472">
        <v>2786.7790425531916</v>
      </c>
    </row>
    <row r="87" spans="1:18" s="266" customFormat="1" ht="16.899999999999999" customHeight="1" x14ac:dyDescent="0.25">
      <c r="A87" s="275"/>
      <c r="B87" s="289" t="s">
        <v>63</v>
      </c>
      <c r="C87" s="868" t="s">
        <v>175</v>
      </c>
      <c r="D87" s="374">
        <v>10</v>
      </c>
      <c r="E87" s="758">
        <v>0</v>
      </c>
      <c r="F87" s="375">
        <v>10</v>
      </c>
      <c r="G87" s="374">
        <v>41</v>
      </c>
      <c r="H87" s="758">
        <v>2</v>
      </c>
      <c r="I87" s="379">
        <v>39</v>
      </c>
      <c r="J87" s="689">
        <v>3.9</v>
      </c>
      <c r="K87" s="758">
        <v>16341.080000000002</v>
      </c>
      <c r="L87" s="450">
        <v>0</v>
      </c>
      <c r="M87" s="650">
        <v>16341.080000000002</v>
      </c>
      <c r="N87" s="758">
        <v>69198.86</v>
      </c>
      <c r="O87" s="450">
        <v>0</v>
      </c>
      <c r="P87" s="380">
        <v>69198.86</v>
      </c>
      <c r="Q87" s="689">
        <v>4.2346564608948727</v>
      </c>
      <c r="R87" s="472">
        <v>1774.3297435897437</v>
      </c>
    </row>
    <row r="88" spans="1:18" s="266" customFormat="1" ht="16.899999999999999" customHeight="1" x14ac:dyDescent="0.25">
      <c r="A88" s="275"/>
      <c r="B88" s="289" t="s">
        <v>65</v>
      </c>
      <c r="C88" s="869" t="s">
        <v>178</v>
      </c>
      <c r="D88" s="374">
        <v>54</v>
      </c>
      <c r="E88" s="758">
        <v>5</v>
      </c>
      <c r="F88" s="375">
        <v>49</v>
      </c>
      <c r="G88" s="374">
        <v>54</v>
      </c>
      <c r="H88" s="758">
        <v>7</v>
      </c>
      <c r="I88" s="379">
        <v>47</v>
      </c>
      <c r="J88" s="689">
        <v>0.95918367346938771</v>
      </c>
      <c r="K88" s="758">
        <v>78390.61</v>
      </c>
      <c r="L88" s="450">
        <v>0</v>
      </c>
      <c r="M88" s="650">
        <v>78390.61</v>
      </c>
      <c r="N88" s="758">
        <v>88756.11</v>
      </c>
      <c r="O88" s="450">
        <v>0</v>
      </c>
      <c r="P88" s="380">
        <v>88756.11</v>
      </c>
      <c r="Q88" s="689">
        <v>1.1322288473070945</v>
      </c>
      <c r="R88" s="472">
        <v>1888.4278723404254</v>
      </c>
    </row>
    <row r="89" spans="1:18" s="266" customFormat="1" ht="18" customHeight="1" x14ac:dyDescent="0.25">
      <c r="A89" s="275"/>
      <c r="B89" s="1076" t="s">
        <v>216</v>
      </c>
      <c r="C89" s="1076"/>
      <c r="D89" s="384">
        <v>524</v>
      </c>
      <c r="E89" s="384">
        <v>59</v>
      </c>
      <c r="F89" s="385">
        <v>465</v>
      </c>
      <c r="G89" s="384">
        <v>790</v>
      </c>
      <c r="H89" s="384">
        <v>82</v>
      </c>
      <c r="I89" s="388">
        <v>708</v>
      </c>
      <c r="J89" s="688">
        <v>1.5225806451612902</v>
      </c>
      <c r="K89" s="650">
        <v>1013728.0899999999</v>
      </c>
      <c r="L89" s="457">
        <v>0</v>
      </c>
      <c r="M89" s="408">
        <v>1013728.0899999999</v>
      </c>
      <c r="N89" s="486">
        <v>1706191.2100000002</v>
      </c>
      <c r="O89" s="457">
        <v>0</v>
      </c>
      <c r="P89" s="454">
        <v>1706191.2100000002</v>
      </c>
      <c r="Q89" s="688">
        <v>1.6830856586010163</v>
      </c>
      <c r="R89" s="478">
        <v>2409.8745903954805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0</v>
      </c>
      <c r="E91" s="758">
        <v>0</v>
      </c>
      <c r="F91" s="375">
        <v>0</v>
      </c>
      <c r="G91" s="374">
        <v>3</v>
      </c>
      <c r="H91" s="758">
        <v>3</v>
      </c>
      <c r="I91" s="379">
        <v>0</v>
      </c>
      <c r="J91" s="689" t="s">
        <v>335</v>
      </c>
      <c r="K91" s="758">
        <v>0</v>
      </c>
      <c r="L91" s="450">
        <v>0</v>
      </c>
      <c r="M91" s="650">
        <v>0</v>
      </c>
      <c r="N91" s="758">
        <v>0</v>
      </c>
      <c r="O91" s="450">
        <v>0</v>
      </c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335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76" t="s">
        <v>217</v>
      </c>
      <c r="C98" s="1076"/>
      <c r="D98" s="384">
        <v>0</v>
      </c>
      <c r="E98" s="384">
        <v>0</v>
      </c>
      <c r="F98" s="385">
        <v>0</v>
      </c>
      <c r="G98" s="384">
        <v>3</v>
      </c>
      <c r="H98" s="384">
        <v>3</v>
      </c>
      <c r="I98" s="388">
        <v>0</v>
      </c>
      <c r="J98" s="688" t="s">
        <v>335</v>
      </c>
      <c r="K98" s="650">
        <v>0</v>
      </c>
      <c r="L98" s="457">
        <v>0</v>
      </c>
      <c r="M98" s="408">
        <v>0</v>
      </c>
      <c r="N98" s="486">
        <v>0</v>
      </c>
      <c r="O98" s="457">
        <v>0</v>
      </c>
      <c r="P98" s="454">
        <v>0</v>
      </c>
      <c r="Q98" s="688" t="s">
        <v>335</v>
      </c>
      <c r="R98" s="478" t="s">
        <v>335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6" t="s">
        <v>325</v>
      </c>
      <c r="C100" s="896"/>
      <c r="D100" s="374">
        <v>524</v>
      </c>
      <c r="E100" s="384">
        <v>59</v>
      </c>
      <c r="F100" s="455">
        <v>465</v>
      </c>
      <c r="G100" s="374">
        <v>793</v>
      </c>
      <c r="H100" s="384">
        <v>85</v>
      </c>
      <c r="I100" s="388">
        <v>708</v>
      </c>
      <c r="J100" s="449">
        <v>1.5225806451612902</v>
      </c>
      <c r="K100" s="650">
        <v>1013728.0899999999</v>
      </c>
      <c r="L100" s="453">
        <v>0</v>
      </c>
      <c r="M100" s="386">
        <v>1013728.0899999999</v>
      </c>
      <c r="N100" s="650">
        <v>1706191.2100000002</v>
      </c>
      <c r="O100" s="453">
        <v>0</v>
      </c>
      <c r="P100" s="651">
        <v>1706191.2100000002</v>
      </c>
      <c r="Q100" s="449">
        <v>1.6830856586010163</v>
      </c>
      <c r="R100" s="478">
        <v>2409.8745903954805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4" t="s">
        <v>295</v>
      </c>
      <c r="C116" s="874"/>
      <c r="D116" s="874"/>
      <c r="E116" s="874"/>
      <c r="F116" s="874"/>
      <c r="G116" s="874"/>
      <c r="H116" s="874"/>
      <c r="I116" s="874"/>
      <c r="J116" s="874"/>
      <c r="K116" s="874"/>
      <c r="L116" s="874"/>
      <c r="M116" s="874"/>
      <c r="N116" s="874"/>
      <c r="O116" s="874"/>
      <c r="P116" s="874"/>
      <c r="Q116" s="874"/>
      <c r="R116" s="750"/>
    </row>
    <row r="117" spans="1:18" s="266" customFormat="1" ht="18" customHeight="1" x14ac:dyDescent="0.25">
      <c r="A117" s="275"/>
      <c r="B117" s="1069" t="s">
        <v>84</v>
      </c>
      <c r="C117" s="881" t="s">
        <v>211</v>
      </c>
      <c r="D117" s="884" t="s">
        <v>208</v>
      </c>
      <c r="E117" s="885"/>
      <c r="F117" s="885"/>
      <c r="G117" s="885"/>
      <c r="H117" s="885"/>
      <c r="I117" s="885"/>
      <c r="J117" s="885"/>
      <c r="K117" s="885"/>
      <c r="L117" s="885"/>
      <c r="M117" s="885"/>
      <c r="N117" s="885"/>
      <c r="O117" s="885"/>
      <c r="P117" s="885"/>
      <c r="Q117" s="885"/>
      <c r="R117" s="889"/>
    </row>
    <row r="118" spans="1:18" s="266" customFormat="1" ht="15.6" customHeight="1" x14ac:dyDescent="0.25">
      <c r="A118" s="275"/>
      <c r="B118" s="1070"/>
      <c r="C118" s="882"/>
      <c r="D118" s="899" t="s">
        <v>197</v>
      </c>
      <c r="E118" s="1081"/>
      <c r="F118" s="1081"/>
      <c r="G118" s="1081"/>
      <c r="H118" s="1081"/>
      <c r="I118" s="900"/>
      <c r="J118" s="891" t="s">
        <v>332</v>
      </c>
      <c r="K118" s="899" t="s">
        <v>220</v>
      </c>
      <c r="L118" s="1081"/>
      <c r="M118" s="1081"/>
      <c r="N118" s="1081"/>
      <c r="O118" s="1081"/>
      <c r="P118" s="900"/>
      <c r="Q118" s="1041" t="s">
        <v>332</v>
      </c>
      <c r="R118" s="968" t="s">
        <v>322</v>
      </c>
    </row>
    <row r="119" spans="1:18" s="266" customFormat="1" ht="19.149999999999999" customHeight="1" x14ac:dyDescent="0.25">
      <c r="A119" s="275"/>
      <c r="B119" s="1070"/>
      <c r="C119" s="882"/>
      <c r="D119" s="927" t="s">
        <v>333</v>
      </c>
      <c r="E119" s="1164"/>
      <c r="F119" s="928"/>
      <c r="G119" s="1164" t="s">
        <v>334</v>
      </c>
      <c r="H119" s="1164"/>
      <c r="I119" s="928"/>
      <c r="J119" s="891"/>
      <c r="K119" s="927" t="s">
        <v>333</v>
      </c>
      <c r="L119" s="1164"/>
      <c r="M119" s="928"/>
      <c r="N119" s="1164" t="s">
        <v>334</v>
      </c>
      <c r="O119" s="1164"/>
      <c r="P119" s="928"/>
      <c r="Q119" s="1168"/>
      <c r="R119" s="891"/>
    </row>
    <row r="120" spans="1:18" s="266" customFormat="1" ht="19.149999999999999" customHeight="1" x14ac:dyDescent="0.25">
      <c r="A120" s="275"/>
      <c r="B120" s="1071"/>
      <c r="C120" s="883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892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42"/>
      <c r="R120" s="892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69" t="s">
        <v>165</v>
      </c>
      <c r="D122" s="374">
        <v>1121</v>
      </c>
      <c r="E122" s="374">
        <v>141</v>
      </c>
      <c r="F122" s="375">
        <v>980</v>
      </c>
      <c r="G122" s="374">
        <v>1251</v>
      </c>
      <c r="H122" s="374">
        <v>122</v>
      </c>
      <c r="I122" s="379">
        <v>1129</v>
      </c>
      <c r="J122" s="448">
        <v>1.1520408163265305</v>
      </c>
      <c r="K122" s="376">
        <v>2337636.2400000002</v>
      </c>
      <c r="L122" s="450">
        <v>-244287.54</v>
      </c>
      <c r="M122" s="650">
        <v>2093348.7000000002</v>
      </c>
      <c r="N122" s="376">
        <v>4153287.2799999993</v>
      </c>
      <c r="O122" s="450">
        <v>-132066.26</v>
      </c>
      <c r="P122" s="380">
        <v>4021221.0199999996</v>
      </c>
      <c r="Q122" s="448">
        <v>1.9209513541628298</v>
      </c>
      <c r="R122" s="472">
        <v>3561.7546678476524</v>
      </c>
    </row>
    <row r="123" spans="1:18" s="266" customFormat="1" ht="18" customHeight="1" x14ac:dyDescent="0.25">
      <c r="A123" s="275"/>
      <c r="B123" s="439" t="s">
        <v>55</v>
      </c>
      <c r="C123" s="871" t="s">
        <v>169</v>
      </c>
      <c r="D123" s="374">
        <v>2207</v>
      </c>
      <c r="E123" s="374">
        <v>262</v>
      </c>
      <c r="F123" s="375">
        <v>1945</v>
      </c>
      <c r="G123" s="374">
        <v>2058</v>
      </c>
      <c r="H123" s="374">
        <v>309</v>
      </c>
      <c r="I123" s="379">
        <v>1749</v>
      </c>
      <c r="J123" s="448">
        <v>0.8992287917737789</v>
      </c>
      <c r="K123" s="376">
        <v>3856085.84</v>
      </c>
      <c r="L123" s="450">
        <v>-119170.08</v>
      </c>
      <c r="M123" s="650">
        <v>3736915.76</v>
      </c>
      <c r="N123" s="376">
        <v>3986339.32</v>
      </c>
      <c r="O123" s="450">
        <v>-76840.349999999991</v>
      </c>
      <c r="P123" s="380">
        <v>3909498.9699999997</v>
      </c>
      <c r="Q123" s="448">
        <v>1.0461833290028459</v>
      </c>
      <c r="R123" s="472">
        <v>2235.2767124070897</v>
      </c>
    </row>
    <row r="124" spans="1:18" s="266" customFormat="1" ht="18" customHeight="1" x14ac:dyDescent="0.25">
      <c r="A124" s="275"/>
      <c r="B124" s="440" t="s">
        <v>57</v>
      </c>
      <c r="C124" s="753" t="s">
        <v>166</v>
      </c>
      <c r="D124" s="374">
        <v>1946</v>
      </c>
      <c r="E124" s="374">
        <v>177</v>
      </c>
      <c r="F124" s="375">
        <v>1769</v>
      </c>
      <c r="G124" s="374">
        <v>2182</v>
      </c>
      <c r="H124" s="374">
        <v>227</v>
      </c>
      <c r="I124" s="379">
        <v>1955</v>
      </c>
      <c r="J124" s="448">
        <v>1.105144149236857</v>
      </c>
      <c r="K124" s="376">
        <v>3576088.96</v>
      </c>
      <c r="L124" s="450">
        <v>-7084.79</v>
      </c>
      <c r="M124" s="650">
        <v>3569004.17</v>
      </c>
      <c r="N124" s="376">
        <v>3758922.8199999994</v>
      </c>
      <c r="O124" s="450">
        <v>0</v>
      </c>
      <c r="P124" s="380">
        <v>3758922.8199999994</v>
      </c>
      <c r="Q124" s="448">
        <v>1.0532133449426593</v>
      </c>
      <c r="R124" s="472">
        <v>1922.722670076726</v>
      </c>
    </row>
    <row r="125" spans="1:18" s="266" customFormat="1" ht="18" customHeight="1" x14ac:dyDescent="0.25">
      <c r="A125" s="275"/>
      <c r="B125" s="440" t="s">
        <v>59</v>
      </c>
      <c r="C125" s="753" t="s">
        <v>171</v>
      </c>
      <c r="D125" s="374">
        <v>1982</v>
      </c>
      <c r="E125" s="374">
        <v>276</v>
      </c>
      <c r="F125" s="375">
        <v>1706</v>
      </c>
      <c r="G125" s="374">
        <v>2182</v>
      </c>
      <c r="H125" s="374">
        <v>264</v>
      </c>
      <c r="I125" s="379">
        <v>1918</v>
      </c>
      <c r="J125" s="448">
        <v>1.1242672919109027</v>
      </c>
      <c r="K125" s="376">
        <v>3561137.6500000004</v>
      </c>
      <c r="L125" s="450">
        <v>0</v>
      </c>
      <c r="M125" s="650">
        <v>3561137.6500000004</v>
      </c>
      <c r="N125" s="383">
        <v>3219259.7300000004</v>
      </c>
      <c r="O125" s="450">
        <v>-18865.45</v>
      </c>
      <c r="P125" s="380">
        <v>3200394.2800000003</v>
      </c>
      <c r="Q125" s="448">
        <v>0.89869996460260382</v>
      </c>
      <c r="R125" s="472">
        <v>1668.6101564129303</v>
      </c>
    </row>
    <row r="126" spans="1:18" s="266" customFormat="1" ht="18" customHeight="1" x14ac:dyDescent="0.25">
      <c r="A126" s="275"/>
      <c r="B126" s="439" t="s">
        <v>61</v>
      </c>
      <c r="C126" s="753" t="s">
        <v>87</v>
      </c>
      <c r="D126" s="374">
        <v>3181</v>
      </c>
      <c r="E126" s="374">
        <v>351</v>
      </c>
      <c r="F126" s="375">
        <v>2830</v>
      </c>
      <c r="G126" s="374">
        <v>2584</v>
      </c>
      <c r="H126" s="374">
        <v>281</v>
      </c>
      <c r="I126" s="379">
        <v>2303</v>
      </c>
      <c r="J126" s="448">
        <v>0.81378091872791525</v>
      </c>
      <c r="K126" s="376">
        <v>3299634.81</v>
      </c>
      <c r="L126" s="450">
        <v>0</v>
      </c>
      <c r="M126" s="650">
        <v>3299634.81</v>
      </c>
      <c r="N126" s="376">
        <v>3167543.95</v>
      </c>
      <c r="O126" s="450">
        <v>0</v>
      </c>
      <c r="P126" s="380">
        <v>3167543.95</v>
      </c>
      <c r="Q126" s="448">
        <v>0.9599680365840243</v>
      </c>
      <c r="R126" s="472">
        <v>1375.3990230134607</v>
      </c>
    </row>
    <row r="127" spans="1:18" s="266" customFormat="1" ht="18" customHeight="1" x14ac:dyDescent="0.25">
      <c r="A127" s="275"/>
      <c r="B127" s="440" t="s">
        <v>63</v>
      </c>
      <c r="C127" s="753" t="s">
        <v>167</v>
      </c>
      <c r="D127" s="374">
        <v>581</v>
      </c>
      <c r="E127" s="374">
        <v>17</v>
      </c>
      <c r="F127" s="375">
        <v>564</v>
      </c>
      <c r="G127" s="374">
        <v>587</v>
      </c>
      <c r="H127" s="374">
        <v>30</v>
      </c>
      <c r="I127" s="379">
        <v>557</v>
      </c>
      <c r="J127" s="448">
        <v>0.98758865248226946</v>
      </c>
      <c r="K127" s="376">
        <v>2503595.0900000022</v>
      </c>
      <c r="L127" s="450">
        <v>0</v>
      </c>
      <c r="M127" s="650">
        <v>2503595.0900000022</v>
      </c>
      <c r="N127" s="376">
        <v>2568431.2000000002</v>
      </c>
      <c r="O127" s="450">
        <v>0</v>
      </c>
      <c r="P127" s="380">
        <v>2568431.2000000002</v>
      </c>
      <c r="Q127" s="448">
        <v>1.0258972028899442</v>
      </c>
      <c r="R127" s="472">
        <v>4611.1870736086175</v>
      </c>
    </row>
    <row r="128" spans="1:18" s="266" customFormat="1" ht="18" customHeight="1" x14ac:dyDescent="0.25">
      <c r="A128" s="275"/>
      <c r="B128" s="440" t="s">
        <v>65</v>
      </c>
      <c r="C128" s="753" t="s">
        <v>170</v>
      </c>
      <c r="D128" s="374">
        <v>1299</v>
      </c>
      <c r="E128" s="374">
        <v>103</v>
      </c>
      <c r="F128" s="375">
        <v>1196</v>
      </c>
      <c r="G128" s="374">
        <v>1538</v>
      </c>
      <c r="H128" s="374">
        <v>96</v>
      </c>
      <c r="I128" s="379">
        <v>1442</v>
      </c>
      <c r="J128" s="448">
        <v>1.205685618729097</v>
      </c>
      <c r="K128" s="376">
        <v>1941793.9800000002</v>
      </c>
      <c r="L128" s="450">
        <v>-22438.02</v>
      </c>
      <c r="M128" s="650">
        <v>1919355.9600000002</v>
      </c>
      <c r="N128" s="376">
        <v>2496762.9299999992</v>
      </c>
      <c r="O128" s="450">
        <v>-16095.760000000002</v>
      </c>
      <c r="P128" s="380">
        <v>2480667.1699999995</v>
      </c>
      <c r="Q128" s="448">
        <v>1.2924476864624941</v>
      </c>
      <c r="R128" s="472">
        <v>1720.296234396671</v>
      </c>
    </row>
    <row r="129" spans="1:18" s="266" customFormat="1" ht="18" customHeight="1" x14ac:dyDescent="0.25">
      <c r="A129" s="275"/>
      <c r="B129" s="439" t="s">
        <v>66</v>
      </c>
      <c r="C129" s="753" t="s">
        <v>71</v>
      </c>
      <c r="D129" s="374">
        <v>850</v>
      </c>
      <c r="E129" s="374">
        <v>77</v>
      </c>
      <c r="F129" s="375">
        <v>773</v>
      </c>
      <c r="G129" s="374">
        <v>845</v>
      </c>
      <c r="H129" s="374">
        <v>84</v>
      </c>
      <c r="I129" s="379">
        <v>761</v>
      </c>
      <c r="J129" s="448">
        <v>0.98447606727037518</v>
      </c>
      <c r="K129" s="376">
        <v>1519977.38</v>
      </c>
      <c r="L129" s="450">
        <v>-30287.550000000003</v>
      </c>
      <c r="M129" s="650">
        <v>1489689.8299999998</v>
      </c>
      <c r="N129" s="376">
        <v>1487336</v>
      </c>
      <c r="O129" s="450">
        <v>0</v>
      </c>
      <c r="P129" s="380">
        <v>1487336</v>
      </c>
      <c r="Q129" s="448">
        <v>0.99841991940026886</v>
      </c>
      <c r="R129" s="472">
        <v>1954.4494086727989</v>
      </c>
    </row>
    <row r="130" spans="1:18" s="266" customFormat="1" ht="18" customHeight="1" x14ac:dyDescent="0.25">
      <c r="A130" s="275"/>
      <c r="B130" s="440" t="s">
        <v>67</v>
      </c>
      <c r="C130" s="870" t="s">
        <v>54</v>
      </c>
      <c r="D130" s="374">
        <v>698</v>
      </c>
      <c r="E130" s="374">
        <v>105</v>
      </c>
      <c r="F130" s="375">
        <v>593</v>
      </c>
      <c r="G130" s="374">
        <v>826</v>
      </c>
      <c r="H130" s="374">
        <v>130</v>
      </c>
      <c r="I130" s="379">
        <v>696</v>
      </c>
      <c r="J130" s="448">
        <v>1.1736930860033727</v>
      </c>
      <c r="K130" s="376">
        <v>1265389.99</v>
      </c>
      <c r="L130" s="450">
        <v>0</v>
      </c>
      <c r="M130" s="650">
        <v>1265389.99</v>
      </c>
      <c r="N130" s="376">
        <v>1227158.5999999999</v>
      </c>
      <c r="O130" s="450">
        <v>0</v>
      </c>
      <c r="P130" s="380">
        <v>1227158.5999999999</v>
      </c>
      <c r="Q130" s="448">
        <v>0.96978687179278211</v>
      </c>
      <c r="R130" s="472">
        <v>1763.1589080459769</v>
      </c>
    </row>
    <row r="131" spans="1:18" s="266" customFormat="1" ht="18" customHeight="1" x14ac:dyDescent="0.25">
      <c r="A131" s="275"/>
      <c r="B131" s="440" t="s">
        <v>22</v>
      </c>
      <c r="C131" s="753" t="s">
        <v>172</v>
      </c>
      <c r="D131" s="374">
        <v>382</v>
      </c>
      <c r="E131" s="374">
        <v>47</v>
      </c>
      <c r="F131" s="375">
        <v>335</v>
      </c>
      <c r="G131" s="374">
        <v>401</v>
      </c>
      <c r="H131" s="374">
        <v>41</v>
      </c>
      <c r="I131" s="379">
        <v>360</v>
      </c>
      <c r="J131" s="448">
        <v>1.0746268656716418</v>
      </c>
      <c r="K131" s="376">
        <v>937484.05</v>
      </c>
      <c r="L131" s="450">
        <v>0</v>
      </c>
      <c r="M131" s="650">
        <v>937484.05</v>
      </c>
      <c r="N131" s="376">
        <v>977081.01</v>
      </c>
      <c r="O131" s="450">
        <v>0</v>
      </c>
      <c r="P131" s="380">
        <v>977081.01</v>
      </c>
      <c r="Q131" s="448">
        <v>1.0422374759335906</v>
      </c>
      <c r="R131" s="472">
        <v>2714.1139166666667</v>
      </c>
    </row>
    <row r="132" spans="1:18" s="266" customFormat="1" ht="18" customHeight="1" x14ac:dyDescent="0.25">
      <c r="A132" s="275"/>
      <c r="B132" s="439" t="s">
        <v>24</v>
      </c>
      <c r="C132" s="753" t="s">
        <v>168</v>
      </c>
      <c r="D132" s="374">
        <v>215</v>
      </c>
      <c r="E132" s="374">
        <v>15</v>
      </c>
      <c r="F132" s="375">
        <v>200</v>
      </c>
      <c r="G132" s="374">
        <v>212</v>
      </c>
      <c r="H132" s="374">
        <v>47</v>
      </c>
      <c r="I132" s="379">
        <v>165</v>
      </c>
      <c r="J132" s="448">
        <v>0.82499999999999996</v>
      </c>
      <c r="K132" s="376">
        <v>915180.33000000007</v>
      </c>
      <c r="L132" s="450">
        <v>0</v>
      </c>
      <c r="M132" s="650">
        <v>915180.33000000007</v>
      </c>
      <c r="N132" s="376">
        <v>964122.42</v>
      </c>
      <c r="O132" s="450">
        <v>0</v>
      </c>
      <c r="P132" s="380">
        <v>964122.42</v>
      </c>
      <c r="Q132" s="448">
        <v>1.0534780833849433</v>
      </c>
      <c r="R132" s="472">
        <v>5843.1661818181819</v>
      </c>
    </row>
    <row r="133" spans="1:18" s="266" customFormat="1" ht="18" customHeight="1" x14ac:dyDescent="0.25">
      <c r="A133" s="275"/>
      <c r="B133" s="440" t="s">
        <v>26</v>
      </c>
      <c r="C133" s="753" t="s">
        <v>163</v>
      </c>
      <c r="D133" s="374">
        <v>485</v>
      </c>
      <c r="E133" s="374">
        <v>25</v>
      </c>
      <c r="F133" s="375">
        <v>460</v>
      </c>
      <c r="G133" s="374">
        <v>389</v>
      </c>
      <c r="H133" s="374">
        <v>34</v>
      </c>
      <c r="I133" s="379">
        <v>355</v>
      </c>
      <c r="J133" s="448">
        <v>0.77173913043478259</v>
      </c>
      <c r="K133" s="376">
        <v>984245.88</v>
      </c>
      <c r="L133" s="450">
        <v>0</v>
      </c>
      <c r="M133" s="650">
        <v>984245.88</v>
      </c>
      <c r="N133" s="376">
        <v>758874.83</v>
      </c>
      <c r="O133" s="450">
        <v>0</v>
      </c>
      <c r="P133" s="380">
        <v>758874.83</v>
      </c>
      <c r="Q133" s="448">
        <v>0.77102159675791582</v>
      </c>
      <c r="R133" s="472">
        <v>2137.6755774647886</v>
      </c>
    </row>
    <row r="134" spans="1:18" s="266" customFormat="1" ht="18" customHeight="1" x14ac:dyDescent="0.25">
      <c r="A134" s="275"/>
      <c r="B134" s="440" t="s">
        <v>28</v>
      </c>
      <c r="C134" s="753" t="s">
        <v>174</v>
      </c>
      <c r="D134" s="374">
        <v>122</v>
      </c>
      <c r="E134" s="374">
        <v>13</v>
      </c>
      <c r="F134" s="375">
        <v>109</v>
      </c>
      <c r="G134" s="374">
        <v>114</v>
      </c>
      <c r="H134" s="374">
        <v>13</v>
      </c>
      <c r="I134" s="379">
        <v>101</v>
      </c>
      <c r="J134" s="448">
        <v>0.92660550458715596</v>
      </c>
      <c r="K134" s="376">
        <v>284464.18</v>
      </c>
      <c r="L134" s="450">
        <v>0</v>
      </c>
      <c r="M134" s="650">
        <v>284464.18</v>
      </c>
      <c r="N134" s="383">
        <v>464149.02</v>
      </c>
      <c r="O134" s="450">
        <v>0</v>
      </c>
      <c r="P134" s="380">
        <v>464149.02</v>
      </c>
      <c r="Q134" s="448">
        <v>1.6316606892298358</v>
      </c>
      <c r="R134" s="472">
        <v>4595.5348514851485</v>
      </c>
    </row>
    <row r="135" spans="1:18" s="266" customFormat="1" ht="18" customHeight="1" x14ac:dyDescent="0.25">
      <c r="A135" s="275"/>
      <c r="B135" s="439" t="s">
        <v>30</v>
      </c>
      <c r="C135" s="869" t="s">
        <v>179</v>
      </c>
      <c r="D135" s="374">
        <v>103</v>
      </c>
      <c r="E135" s="374">
        <v>16</v>
      </c>
      <c r="F135" s="375">
        <v>87</v>
      </c>
      <c r="G135" s="374">
        <v>244</v>
      </c>
      <c r="H135" s="374">
        <v>39</v>
      </c>
      <c r="I135" s="379">
        <v>205</v>
      </c>
      <c r="J135" s="448">
        <v>2.3563218390804597</v>
      </c>
      <c r="K135" s="376">
        <v>220128.9</v>
      </c>
      <c r="L135" s="450">
        <v>0</v>
      </c>
      <c r="M135" s="650">
        <v>220128.9</v>
      </c>
      <c r="N135" s="383">
        <v>401577.7</v>
      </c>
      <c r="O135" s="450">
        <v>0</v>
      </c>
      <c r="P135" s="380">
        <v>401577.7</v>
      </c>
      <c r="Q135" s="448">
        <v>1.8242843170524181</v>
      </c>
      <c r="R135" s="472">
        <v>1958.9156097560976</v>
      </c>
    </row>
    <row r="136" spans="1:18" s="266" customFormat="1" ht="18" customHeight="1" x14ac:dyDescent="0.25">
      <c r="A136" s="275"/>
      <c r="B136" s="439" t="s">
        <v>32</v>
      </c>
      <c r="C136" s="869" t="s">
        <v>173</v>
      </c>
      <c r="D136" s="374">
        <v>41</v>
      </c>
      <c r="E136" s="374">
        <v>3</v>
      </c>
      <c r="F136" s="375">
        <v>38</v>
      </c>
      <c r="G136" s="374">
        <v>106</v>
      </c>
      <c r="H136" s="374">
        <v>12</v>
      </c>
      <c r="I136" s="379">
        <v>94</v>
      </c>
      <c r="J136" s="448">
        <v>2.4736842105263159</v>
      </c>
      <c r="K136" s="376">
        <v>9625.4599999999991</v>
      </c>
      <c r="L136" s="450">
        <v>0</v>
      </c>
      <c r="M136" s="650">
        <v>9625.4599999999991</v>
      </c>
      <c r="N136" s="383">
        <v>261957.23</v>
      </c>
      <c r="O136" s="450">
        <v>0</v>
      </c>
      <c r="P136" s="380">
        <v>261957.23</v>
      </c>
      <c r="Q136" s="448">
        <v>27.215034917811725</v>
      </c>
      <c r="R136" s="472">
        <v>2786.7790425531916</v>
      </c>
    </row>
    <row r="137" spans="1:18" s="266" customFormat="1" ht="18" customHeight="1" x14ac:dyDescent="0.25">
      <c r="A137" s="275"/>
      <c r="B137" s="440" t="s">
        <v>34</v>
      </c>
      <c r="C137" s="871" t="s">
        <v>176</v>
      </c>
      <c r="D137" s="374">
        <v>145</v>
      </c>
      <c r="E137" s="374">
        <v>11</v>
      </c>
      <c r="F137" s="375">
        <v>134</v>
      </c>
      <c r="G137" s="374">
        <v>132</v>
      </c>
      <c r="H137" s="374">
        <v>9</v>
      </c>
      <c r="I137" s="379">
        <v>123</v>
      </c>
      <c r="J137" s="448">
        <v>0.91791044776119401</v>
      </c>
      <c r="K137" s="376">
        <v>326911.81</v>
      </c>
      <c r="L137" s="450">
        <v>0</v>
      </c>
      <c r="M137" s="650">
        <v>326911.81</v>
      </c>
      <c r="N137" s="383">
        <v>243324.56</v>
      </c>
      <c r="O137" s="450">
        <v>0</v>
      </c>
      <c r="P137" s="380">
        <v>243324.56</v>
      </c>
      <c r="Q137" s="448">
        <v>0.74431254104891464</v>
      </c>
      <c r="R137" s="472">
        <v>1978.2484552845528</v>
      </c>
    </row>
    <row r="138" spans="1:18" s="266" customFormat="1" ht="18" customHeight="1" x14ac:dyDescent="0.25">
      <c r="A138" s="275"/>
      <c r="B138" s="440" t="s">
        <v>36</v>
      </c>
      <c r="C138" s="870" t="s">
        <v>177</v>
      </c>
      <c r="D138" s="374">
        <v>49</v>
      </c>
      <c r="E138" s="374">
        <v>11</v>
      </c>
      <c r="F138" s="375">
        <v>38</v>
      </c>
      <c r="G138" s="374">
        <v>102</v>
      </c>
      <c r="H138" s="374">
        <v>3</v>
      </c>
      <c r="I138" s="379">
        <v>99</v>
      </c>
      <c r="J138" s="448">
        <v>2.6052631578947367</v>
      </c>
      <c r="K138" s="376">
        <v>77866.05</v>
      </c>
      <c r="L138" s="450">
        <v>0</v>
      </c>
      <c r="M138" s="650">
        <v>77866.05</v>
      </c>
      <c r="N138" s="376">
        <v>177227.73</v>
      </c>
      <c r="O138" s="450">
        <v>0</v>
      </c>
      <c r="P138" s="380">
        <v>177227.73</v>
      </c>
      <c r="Q138" s="448">
        <v>2.2760590783788315</v>
      </c>
      <c r="R138" s="472">
        <v>1790.179090909091</v>
      </c>
    </row>
    <row r="139" spans="1:18" s="266" customFormat="1" ht="18" customHeight="1" x14ac:dyDescent="0.25">
      <c r="A139" s="275"/>
      <c r="B139" s="439" t="s">
        <v>38</v>
      </c>
      <c r="C139" s="864" t="s">
        <v>164</v>
      </c>
      <c r="D139" s="374">
        <v>0</v>
      </c>
      <c r="E139" s="374">
        <v>0</v>
      </c>
      <c r="F139" s="375">
        <v>0</v>
      </c>
      <c r="G139" s="374">
        <v>104</v>
      </c>
      <c r="H139" s="374">
        <v>8</v>
      </c>
      <c r="I139" s="379">
        <v>96</v>
      </c>
      <c r="J139" s="448">
        <v>0</v>
      </c>
      <c r="K139" s="376">
        <v>0</v>
      </c>
      <c r="L139" s="450">
        <v>0</v>
      </c>
      <c r="M139" s="650">
        <v>0</v>
      </c>
      <c r="N139" s="376">
        <v>157790.02000000002</v>
      </c>
      <c r="O139" s="450">
        <v>0</v>
      </c>
      <c r="P139" s="380">
        <v>157790.02000000002</v>
      </c>
      <c r="Q139" s="448">
        <v>0</v>
      </c>
      <c r="R139" s="472">
        <v>1643.6460416666669</v>
      </c>
    </row>
    <row r="140" spans="1:18" s="266" customFormat="1" ht="18" customHeight="1" x14ac:dyDescent="0.25">
      <c r="A140" s="275"/>
      <c r="B140" s="440" t="s">
        <v>218</v>
      </c>
      <c r="C140" s="868" t="s">
        <v>178</v>
      </c>
      <c r="D140" s="374">
        <v>54</v>
      </c>
      <c r="E140" s="374">
        <v>5</v>
      </c>
      <c r="F140" s="375">
        <v>49</v>
      </c>
      <c r="G140" s="374">
        <v>54</v>
      </c>
      <c r="H140" s="374">
        <v>7</v>
      </c>
      <c r="I140" s="379">
        <v>47</v>
      </c>
      <c r="J140" s="448">
        <v>0.95918367346938771</v>
      </c>
      <c r="K140" s="376">
        <v>78390.61</v>
      </c>
      <c r="L140" s="450">
        <v>0</v>
      </c>
      <c r="M140" s="650">
        <v>78390.61</v>
      </c>
      <c r="N140" s="383">
        <v>88756.11</v>
      </c>
      <c r="O140" s="450">
        <v>0</v>
      </c>
      <c r="P140" s="380">
        <v>88756.11</v>
      </c>
      <c r="Q140" s="448">
        <v>1.1322288473070945</v>
      </c>
      <c r="R140" s="472">
        <v>1888.4278723404254</v>
      </c>
    </row>
    <row r="141" spans="1:18" s="266" customFormat="1" ht="18" customHeight="1" x14ac:dyDescent="0.25">
      <c r="A141" s="275"/>
      <c r="B141" s="440" t="s">
        <v>219</v>
      </c>
      <c r="C141" s="753" t="s">
        <v>175</v>
      </c>
      <c r="D141" s="374">
        <v>10</v>
      </c>
      <c r="E141" s="374">
        <v>0</v>
      </c>
      <c r="F141" s="375">
        <v>10</v>
      </c>
      <c r="G141" s="374">
        <v>41</v>
      </c>
      <c r="H141" s="374">
        <v>2</v>
      </c>
      <c r="I141" s="379">
        <v>39</v>
      </c>
      <c r="J141" s="448">
        <v>3.9</v>
      </c>
      <c r="K141" s="376">
        <v>16341.080000000002</v>
      </c>
      <c r="L141" s="450">
        <v>0</v>
      </c>
      <c r="M141" s="650">
        <v>16341.080000000002</v>
      </c>
      <c r="N141" s="383">
        <v>69198.86</v>
      </c>
      <c r="O141" s="450">
        <v>0</v>
      </c>
      <c r="P141" s="380">
        <v>69198.86</v>
      </c>
      <c r="Q141" s="448">
        <v>4.2346564608948727</v>
      </c>
      <c r="R141" s="472">
        <v>1774.3297435897437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6" t="s">
        <v>326</v>
      </c>
      <c r="C143" s="896"/>
      <c r="D143" s="384">
        <v>15471</v>
      </c>
      <c r="E143" s="384">
        <v>1655</v>
      </c>
      <c r="F143" s="385">
        <v>13816</v>
      </c>
      <c r="G143" s="374">
        <v>15952</v>
      </c>
      <c r="H143" s="384">
        <v>1758</v>
      </c>
      <c r="I143" s="388">
        <v>14194</v>
      </c>
      <c r="J143" s="449">
        <v>1.0273595830920672</v>
      </c>
      <c r="K143" s="650">
        <v>27711978.289999995</v>
      </c>
      <c r="L143" s="453">
        <v>-423267.98</v>
      </c>
      <c r="M143" s="386">
        <v>27288710.309999999</v>
      </c>
      <c r="N143" s="650">
        <v>30629101.319999997</v>
      </c>
      <c r="O143" s="453">
        <v>-243867.82</v>
      </c>
      <c r="P143" s="651">
        <v>30385233.499999996</v>
      </c>
      <c r="Q143" s="449">
        <v>1.1134726835685331</v>
      </c>
      <c r="R143" s="478">
        <v>2140.7097012822319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6" t="s">
        <v>198</v>
      </c>
      <c r="C147" s="896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1013728.0899999999</v>
      </c>
      <c r="L147" s="453">
        <f>SUM(L89)</f>
        <v>0</v>
      </c>
      <c r="M147" s="386" t="e">
        <f>SUM(M89+#REF!)</f>
        <v>#REF!</v>
      </c>
      <c r="N147" s="650">
        <f>SUM(N89)</f>
        <v>1706191.2100000002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74" t="s">
        <v>298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</row>
    <row r="5" spans="1:18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7" t="s">
        <v>300</v>
      </c>
      <c r="C7" s="1077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7"/>
      <c r="B8" s="1069" t="s">
        <v>194</v>
      </c>
      <c r="C8" s="881" t="s">
        <v>191</v>
      </c>
      <c r="D8" s="884" t="s">
        <v>81</v>
      </c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9"/>
    </row>
    <row r="9" spans="1:18" s="269" customFormat="1" ht="15" customHeight="1" x14ac:dyDescent="0.25">
      <c r="A9" s="877"/>
      <c r="B9" s="1070"/>
      <c r="C9" s="882"/>
      <c r="D9" s="927" t="s">
        <v>197</v>
      </c>
      <c r="E9" s="1164"/>
      <c r="F9" s="1164"/>
      <c r="G9" s="1164"/>
      <c r="H9" s="1164"/>
      <c r="I9" s="928"/>
      <c r="J9" s="927" t="s">
        <v>3</v>
      </c>
      <c r="K9" s="1164"/>
      <c r="L9" s="1164"/>
      <c r="M9" s="1164"/>
      <c r="N9" s="1164"/>
      <c r="O9" s="928"/>
      <c r="P9" s="968" t="s">
        <v>332</v>
      </c>
    </row>
    <row r="10" spans="1:18" s="269" customFormat="1" ht="15" customHeight="1" x14ac:dyDescent="0.25">
      <c r="A10" s="506"/>
      <c r="B10" s="1070"/>
      <c r="C10" s="882"/>
      <c r="D10" s="927" t="s">
        <v>333</v>
      </c>
      <c r="E10" s="1164"/>
      <c r="F10" s="928"/>
      <c r="G10" s="927" t="s">
        <v>334</v>
      </c>
      <c r="H10" s="1164"/>
      <c r="I10" s="928"/>
      <c r="J10" s="927" t="s">
        <v>333</v>
      </c>
      <c r="K10" s="1164"/>
      <c r="L10" s="928"/>
      <c r="M10" s="927" t="s">
        <v>334</v>
      </c>
      <c r="N10" s="1164"/>
      <c r="O10" s="928"/>
      <c r="P10" s="891"/>
    </row>
    <row r="11" spans="1:18" s="269" customFormat="1" ht="16.149999999999999" customHeight="1" x14ac:dyDescent="0.25">
      <c r="A11" s="506"/>
      <c r="B11" s="1071"/>
      <c r="C11" s="883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892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508" t="s">
        <v>5</v>
      </c>
      <c r="D13" s="758">
        <v>4654</v>
      </c>
      <c r="E13" s="758">
        <v>2173</v>
      </c>
      <c r="F13" s="375">
        <v>2481</v>
      </c>
      <c r="G13" s="758">
        <v>4685</v>
      </c>
      <c r="H13" s="758">
        <v>2048</v>
      </c>
      <c r="I13" s="379">
        <v>2637</v>
      </c>
      <c r="J13" s="758">
        <v>6905929.5731883021</v>
      </c>
      <c r="K13" s="758">
        <v>2343685.98</v>
      </c>
      <c r="L13" s="377">
        <v>4562243.5931883026</v>
      </c>
      <c r="M13" s="758">
        <v>7276736.0508212568</v>
      </c>
      <c r="N13" s="758">
        <v>2027566.6500000001</v>
      </c>
      <c r="O13" s="380">
        <v>5249169.4008212565</v>
      </c>
      <c r="P13" s="689">
        <v>1.1505675428332178</v>
      </c>
    </row>
    <row r="14" spans="1:18" s="269" customFormat="1" ht="15" customHeight="1" x14ac:dyDescent="0.25">
      <c r="A14" s="292"/>
      <c r="B14" s="806" t="s">
        <v>182</v>
      </c>
      <c r="C14" s="507" t="s">
        <v>7</v>
      </c>
      <c r="D14" s="690">
        <v>1822</v>
      </c>
      <c r="E14" s="758">
        <v>1623</v>
      </c>
      <c r="F14" s="375">
        <v>199</v>
      </c>
      <c r="G14" s="690">
        <v>2235</v>
      </c>
      <c r="H14" s="758">
        <v>2053</v>
      </c>
      <c r="I14" s="379">
        <v>182</v>
      </c>
      <c r="J14" s="690">
        <v>798863.49261889805</v>
      </c>
      <c r="K14" s="690">
        <v>386466.45000000007</v>
      </c>
      <c r="L14" s="377">
        <v>412397.04261889798</v>
      </c>
      <c r="M14" s="690">
        <v>601277.35008267162</v>
      </c>
      <c r="N14" s="690">
        <v>411779.29</v>
      </c>
      <c r="O14" s="380">
        <v>189498.06008267164</v>
      </c>
      <c r="P14" s="689">
        <v>0.45950392582662025</v>
      </c>
    </row>
    <row r="15" spans="1:18" s="269" customFormat="1" ht="15" customHeight="1" x14ac:dyDescent="0.25">
      <c r="A15" s="291"/>
      <c r="B15" s="807" t="s">
        <v>183</v>
      </c>
      <c r="C15" s="507" t="s">
        <v>9</v>
      </c>
      <c r="D15" s="690">
        <v>7165</v>
      </c>
      <c r="E15" s="758">
        <v>2671</v>
      </c>
      <c r="F15" s="375">
        <v>4494</v>
      </c>
      <c r="G15" s="690">
        <v>6796</v>
      </c>
      <c r="H15" s="758">
        <v>2584</v>
      </c>
      <c r="I15" s="379">
        <v>4212</v>
      </c>
      <c r="J15" s="690">
        <v>13640114.570620028</v>
      </c>
      <c r="K15" s="690">
        <v>4469416.1000000006</v>
      </c>
      <c r="L15" s="377">
        <v>9170698.4706200287</v>
      </c>
      <c r="M15" s="690">
        <v>13189357.825344099</v>
      </c>
      <c r="N15" s="690">
        <v>4830431.71</v>
      </c>
      <c r="O15" s="380">
        <v>8358926.1153440988</v>
      </c>
      <c r="P15" s="689">
        <v>0.91148194896205692</v>
      </c>
    </row>
    <row r="16" spans="1:18" s="269" customFormat="1" ht="15" customHeight="1" x14ac:dyDescent="0.25">
      <c r="A16" s="291"/>
      <c r="B16" s="807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507" t="s">
        <v>15</v>
      </c>
      <c r="D18" s="690">
        <v>2</v>
      </c>
      <c r="E18" s="758">
        <v>0</v>
      </c>
      <c r="F18" s="375">
        <v>2</v>
      </c>
      <c r="G18" s="690">
        <v>1</v>
      </c>
      <c r="H18" s="758">
        <v>0</v>
      </c>
      <c r="I18" s="379">
        <v>1</v>
      </c>
      <c r="J18" s="690">
        <v>5100</v>
      </c>
      <c r="K18" s="690">
        <v>0</v>
      </c>
      <c r="L18" s="377">
        <v>5100</v>
      </c>
      <c r="M18" s="690">
        <v>100</v>
      </c>
      <c r="N18" s="690">
        <v>0</v>
      </c>
      <c r="O18" s="380">
        <v>100</v>
      </c>
      <c r="P18" s="689">
        <v>1.9607843137254902E-2</v>
      </c>
    </row>
    <row r="19" spans="1:27" ht="15" customHeight="1" x14ac:dyDescent="0.25">
      <c r="A19" s="291"/>
      <c r="B19" s="807" t="s">
        <v>187</v>
      </c>
      <c r="C19" s="507" t="s">
        <v>17</v>
      </c>
      <c r="D19" s="690">
        <v>31</v>
      </c>
      <c r="E19" s="758">
        <v>11</v>
      </c>
      <c r="F19" s="375">
        <v>20</v>
      </c>
      <c r="G19" s="690">
        <v>61</v>
      </c>
      <c r="H19" s="758">
        <v>12</v>
      </c>
      <c r="I19" s="379">
        <v>49</v>
      </c>
      <c r="J19" s="690">
        <v>69244.929999999993</v>
      </c>
      <c r="K19" s="690">
        <v>34409.629999999997</v>
      </c>
      <c r="L19" s="377">
        <v>34835.299999999996</v>
      </c>
      <c r="M19" s="690">
        <v>119375.18000000001</v>
      </c>
      <c r="N19" s="690">
        <v>13719.380000000001</v>
      </c>
      <c r="O19" s="380">
        <v>105655.8</v>
      </c>
      <c r="P19" s="689">
        <v>3.0330096195525806</v>
      </c>
    </row>
    <row r="20" spans="1:27" ht="15" customHeight="1" x14ac:dyDescent="0.25">
      <c r="A20" s="292"/>
      <c r="B20" s="806" t="s">
        <v>188</v>
      </c>
      <c r="C20" s="507" t="s">
        <v>19</v>
      </c>
      <c r="D20" s="690">
        <v>569</v>
      </c>
      <c r="E20" s="758">
        <v>263</v>
      </c>
      <c r="F20" s="375">
        <v>306</v>
      </c>
      <c r="G20" s="690">
        <v>563</v>
      </c>
      <c r="H20" s="758">
        <v>219</v>
      </c>
      <c r="I20" s="379">
        <v>344</v>
      </c>
      <c r="J20" s="690">
        <v>6083575.2439129334</v>
      </c>
      <c r="K20" s="690">
        <v>146481.59</v>
      </c>
      <c r="L20" s="377">
        <v>5937093.6539129335</v>
      </c>
      <c r="M20" s="690">
        <v>8613705.0555007849</v>
      </c>
      <c r="N20" s="690">
        <v>634199.0199999999</v>
      </c>
      <c r="O20" s="380">
        <v>7979506.0355007853</v>
      </c>
      <c r="P20" s="689">
        <v>1.3440087862251875</v>
      </c>
    </row>
    <row r="21" spans="1:27" ht="15" customHeight="1" x14ac:dyDescent="0.25">
      <c r="A21" s="291"/>
      <c r="B21" s="807" t="s">
        <v>189</v>
      </c>
      <c r="C21" s="507" t="s">
        <v>21</v>
      </c>
      <c r="D21" s="690">
        <v>1442</v>
      </c>
      <c r="E21" s="758">
        <v>521</v>
      </c>
      <c r="F21" s="375">
        <v>921</v>
      </c>
      <c r="G21" s="690">
        <v>1145</v>
      </c>
      <c r="H21" s="758">
        <v>356</v>
      </c>
      <c r="I21" s="379">
        <v>789</v>
      </c>
      <c r="J21" s="690">
        <v>4053904.0138380365</v>
      </c>
      <c r="K21" s="690">
        <v>942022.41999999993</v>
      </c>
      <c r="L21" s="377">
        <v>3111881.5938380365</v>
      </c>
      <c r="M21" s="690">
        <v>3076631.5430755992</v>
      </c>
      <c r="N21" s="690">
        <v>523977.43999999994</v>
      </c>
      <c r="O21" s="380">
        <v>2552654.1030755993</v>
      </c>
      <c r="P21" s="689">
        <v>0.82029281195345405</v>
      </c>
    </row>
    <row r="22" spans="1:27" ht="15" customHeight="1" x14ac:dyDescent="0.25">
      <c r="A22" s="291"/>
      <c r="B22" s="807" t="s">
        <v>199</v>
      </c>
      <c r="C22" s="507" t="s">
        <v>23</v>
      </c>
      <c r="D22" s="690">
        <v>15256</v>
      </c>
      <c r="E22" s="758">
        <v>5192</v>
      </c>
      <c r="F22" s="375">
        <v>10064</v>
      </c>
      <c r="G22" s="690">
        <v>15125</v>
      </c>
      <c r="H22" s="758">
        <v>5160</v>
      </c>
      <c r="I22" s="379">
        <v>9965</v>
      </c>
      <c r="J22" s="690">
        <v>64819239.107117079</v>
      </c>
      <c r="K22" s="690">
        <v>10349387.600000001</v>
      </c>
      <c r="L22" s="377">
        <v>54469851.507117078</v>
      </c>
      <c r="M22" s="690">
        <v>65401726.235819928</v>
      </c>
      <c r="N22" s="690">
        <v>10841613.85</v>
      </c>
      <c r="O22" s="380">
        <v>54560112.385819927</v>
      </c>
      <c r="P22" s="689">
        <v>1.001657079580822</v>
      </c>
    </row>
    <row r="23" spans="1:27" ht="15" customHeight="1" x14ac:dyDescent="0.25">
      <c r="A23" s="292"/>
      <c r="B23" s="806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507" t="s">
        <v>115</v>
      </c>
      <c r="D25" s="690">
        <v>423</v>
      </c>
      <c r="E25" s="758">
        <v>126</v>
      </c>
      <c r="F25" s="375">
        <v>297</v>
      </c>
      <c r="G25" s="690">
        <v>306</v>
      </c>
      <c r="H25" s="758">
        <v>71</v>
      </c>
      <c r="I25" s="379">
        <v>235</v>
      </c>
      <c r="J25" s="690">
        <v>2210243.5306162094</v>
      </c>
      <c r="K25" s="690">
        <v>137243.44</v>
      </c>
      <c r="L25" s="377">
        <v>2073000.0906162094</v>
      </c>
      <c r="M25" s="690">
        <v>1523514.9850480857</v>
      </c>
      <c r="N25" s="690">
        <v>75696.91</v>
      </c>
      <c r="O25" s="380">
        <v>1447818.0750480858</v>
      </c>
      <c r="P25" s="689">
        <v>0.69841679293786951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690">
        <v>200</v>
      </c>
      <c r="E26" s="758">
        <v>67</v>
      </c>
      <c r="F26" s="375">
        <v>133</v>
      </c>
      <c r="G26" s="690">
        <v>235</v>
      </c>
      <c r="H26" s="758">
        <v>50</v>
      </c>
      <c r="I26" s="379">
        <v>185</v>
      </c>
      <c r="J26" s="690">
        <v>1164363.32</v>
      </c>
      <c r="K26" s="690">
        <v>5517.3600000000006</v>
      </c>
      <c r="L26" s="377">
        <v>1158845.96</v>
      </c>
      <c r="M26" s="690">
        <v>1178671.9494</v>
      </c>
      <c r="N26" s="690">
        <v>113160.25999999998</v>
      </c>
      <c r="O26" s="380">
        <v>1065511.6894</v>
      </c>
      <c r="P26" s="689">
        <v>0.9194592950041437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690">
        <v>7</v>
      </c>
      <c r="E27" s="758">
        <v>2</v>
      </c>
      <c r="F27" s="375">
        <v>5</v>
      </c>
      <c r="G27" s="690">
        <v>11</v>
      </c>
      <c r="H27" s="758">
        <v>6</v>
      </c>
      <c r="I27" s="379">
        <v>5</v>
      </c>
      <c r="J27" s="690">
        <v>68773.100000000006</v>
      </c>
      <c r="K27" s="690">
        <v>2111.1</v>
      </c>
      <c r="L27" s="377">
        <v>66662</v>
      </c>
      <c r="M27" s="690">
        <v>86352.790800000002</v>
      </c>
      <c r="N27" s="690">
        <v>7236.24</v>
      </c>
      <c r="O27" s="380">
        <v>79116.550799999997</v>
      </c>
      <c r="P27" s="689">
        <v>1.1868313401938135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690">
        <v>47</v>
      </c>
      <c r="E28" s="758">
        <v>39</v>
      </c>
      <c r="F28" s="375">
        <v>8</v>
      </c>
      <c r="G28" s="690">
        <v>27</v>
      </c>
      <c r="H28" s="758">
        <v>18</v>
      </c>
      <c r="I28" s="379">
        <v>9</v>
      </c>
      <c r="J28" s="690">
        <v>116177.19</v>
      </c>
      <c r="K28" s="690">
        <v>99171.42</v>
      </c>
      <c r="L28" s="377">
        <v>17005.770000000004</v>
      </c>
      <c r="M28" s="690">
        <v>17285.419999999998</v>
      </c>
      <c r="N28" s="690">
        <v>9463.42</v>
      </c>
      <c r="O28" s="380">
        <v>7821.9999999999982</v>
      </c>
      <c r="P28" s="689">
        <v>0.45996153070399026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690">
        <v>1</v>
      </c>
      <c r="E29" s="758">
        <v>0</v>
      </c>
      <c r="F29" s="375">
        <v>1</v>
      </c>
      <c r="G29" s="690">
        <v>0</v>
      </c>
      <c r="H29" s="758">
        <v>0</v>
      </c>
      <c r="I29" s="379">
        <v>0</v>
      </c>
      <c r="J29" s="690">
        <v>500</v>
      </c>
      <c r="K29" s="690">
        <v>0</v>
      </c>
      <c r="L29" s="377">
        <v>500</v>
      </c>
      <c r="M29" s="690">
        <v>0</v>
      </c>
      <c r="N29" s="690">
        <v>0</v>
      </c>
      <c r="O29" s="380">
        <v>0</v>
      </c>
      <c r="P29" s="689">
        <v>0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690">
        <v>0</v>
      </c>
      <c r="E30" s="758">
        <v>0</v>
      </c>
      <c r="F30" s="375">
        <v>0</v>
      </c>
      <c r="G30" s="690">
        <v>1</v>
      </c>
      <c r="H30" s="758">
        <v>1</v>
      </c>
      <c r="I30" s="379">
        <v>0</v>
      </c>
      <c r="J30" s="690">
        <v>0</v>
      </c>
      <c r="K30" s="690">
        <v>0</v>
      </c>
      <c r="L30" s="377">
        <v>0</v>
      </c>
      <c r="M30" s="690">
        <v>1773.4</v>
      </c>
      <c r="N30" s="690">
        <v>1773.4</v>
      </c>
      <c r="O30" s="380">
        <v>0</v>
      </c>
      <c r="P30" s="689" t="s">
        <v>335</v>
      </c>
    </row>
    <row r="31" spans="1:27" s="266" customFormat="1" ht="19.149999999999999" customHeight="1" x14ac:dyDescent="0.25">
      <c r="A31" s="275"/>
      <c r="B31" s="1157" t="s">
        <v>193</v>
      </c>
      <c r="C31" s="1157"/>
      <c r="D31" s="384">
        <v>31619</v>
      </c>
      <c r="E31" s="384">
        <v>12688</v>
      </c>
      <c r="F31" s="393">
        <v>18931</v>
      </c>
      <c r="G31" s="374">
        <v>31191</v>
      </c>
      <c r="H31" s="384">
        <v>12578</v>
      </c>
      <c r="I31" s="388">
        <v>18613</v>
      </c>
      <c r="J31" s="377">
        <v>99936028.071911469</v>
      </c>
      <c r="K31" s="377">
        <v>18915913.090000007</v>
      </c>
      <c r="L31" s="386">
        <v>81020114.981911466</v>
      </c>
      <c r="M31" s="377">
        <v>101086507.78589243</v>
      </c>
      <c r="N31" s="377">
        <v>19490617.57</v>
      </c>
      <c r="O31" s="389">
        <v>81595890.215892419</v>
      </c>
      <c r="P31" s="688">
        <v>1.0071065714250036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758">
        <v>1456</v>
      </c>
      <c r="E33" s="758">
        <v>1098</v>
      </c>
      <c r="F33" s="375">
        <v>358</v>
      </c>
      <c r="G33" s="758">
        <v>1532</v>
      </c>
      <c r="H33" s="758">
        <v>1239</v>
      </c>
      <c r="I33" s="379">
        <v>293</v>
      </c>
      <c r="J33" s="758">
        <v>7857701.5492400015</v>
      </c>
      <c r="K33" s="758">
        <v>5745431.3200000022</v>
      </c>
      <c r="L33" s="377">
        <v>2112270.2292399993</v>
      </c>
      <c r="M33" s="758">
        <v>9529415.4489499982</v>
      </c>
      <c r="N33" s="758">
        <v>7372403.6099999994</v>
      </c>
      <c r="O33" s="380">
        <v>2157011.8389499988</v>
      </c>
      <c r="P33" s="689">
        <v>1.0211817640994247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758">
        <v>27</v>
      </c>
      <c r="E34" s="758">
        <v>12</v>
      </c>
      <c r="F34" s="375">
        <v>15</v>
      </c>
      <c r="G34" s="758">
        <v>49</v>
      </c>
      <c r="H34" s="758">
        <v>15</v>
      </c>
      <c r="I34" s="379">
        <v>34</v>
      </c>
      <c r="J34" s="758">
        <v>35854.870000000003</v>
      </c>
      <c r="K34" s="758">
        <v>15298.43</v>
      </c>
      <c r="L34" s="377">
        <v>20556.440000000002</v>
      </c>
      <c r="M34" s="758">
        <v>17887.580000000002</v>
      </c>
      <c r="N34" s="758">
        <v>26326.010000000002</v>
      </c>
      <c r="O34" s="380">
        <v>-8438.43</v>
      </c>
      <c r="P34" s="689">
        <v>-0.41050055359780191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758">
        <v>854</v>
      </c>
      <c r="E35" s="758">
        <v>307</v>
      </c>
      <c r="F35" s="375">
        <v>547</v>
      </c>
      <c r="G35" s="758">
        <v>763</v>
      </c>
      <c r="H35" s="758">
        <v>276</v>
      </c>
      <c r="I35" s="379">
        <v>487</v>
      </c>
      <c r="J35" s="758">
        <v>1126677.747067722</v>
      </c>
      <c r="K35" s="758">
        <v>256760.38000000006</v>
      </c>
      <c r="L35" s="377">
        <v>869917.36706772191</v>
      </c>
      <c r="M35" s="758">
        <v>974315.5848000003</v>
      </c>
      <c r="N35" s="758">
        <v>213642.41999999998</v>
      </c>
      <c r="O35" s="380">
        <v>760673.16480000038</v>
      </c>
      <c r="P35" s="689">
        <v>0.87442002378230832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335</v>
      </c>
    </row>
    <row r="37" spans="1:16" s="266" customFormat="1" ht="19.149999999999999" customHeight="1" x14ac:dyDescent="0.25">
      <c r="A37" s="275"/>
      <c r="B37" s="1157" t="s">
        <v>192</v>
      </c>
      <c r="C37" s="1157"/>
      <c r="D37" s="374">
        <v>2337</v>
      </c>
      <c r="E37" s="374">
        <v>1417</v>
      </c>
      <c r="F37" s="393">
        <v>920</v>
      </c>
      <c r="G37" s="374">
        <v>2344</v>
      </c>
      <c r="H37" s="374">
        <v>1530</v>
      </c>
      <c r="I37" s="394">
        <v>814</v>
      </c>
      <c r="J37" s="568">
        <v>9020234.1663077231</v>
      </c>
      <c r="K37" s="568">
        <v>6017490.1300000018</v>
      </c>
      <c r="L37" s="386">
        <v>3002744.0363077214</v>
      </c>
      <c r="M37" s="568">
        <v>10521618.61375</v>
      </c>
      <c r="N37" s="568">
        <v>7612372.0399999991</v>
      </c>
      <c r="O37" s="389">
        <v>2909246.5737499991</v>
      </c>
      <c r="P37" s="688">
        <v>0.96886265981142694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6" t="s">
        <v>198</v>
      </c>
      <c r="C39" s="896"/>
      <c r="D39" s="384">
        <v>33956</v>
      </c>
      <c r="E39" s="384">
        <v>14105</v>
      </c>
      <c r="F39" s="393">
        <v>19851</v>
      </c>
      <c r="G39" s="384">
        <v>33535</v>
      </c>
      <c r="H39" s="384">
        <v>14108</v>
      </c>
      <c r="I39" s="388">
        <v>19427</v>
      </c>
      <c r="J39" s="377">
        <v>108956262.23821919</v>
      </c>
      <c r="K39" s="377">
        <v>24933403.22000001</v>
      </c>
      <c r="L39" s="386">
        <v>84022859.018219188</v>
      </c>
      <c r="M39" s="377">
        <v>111608126.39964242</v>
      </c>
      <c r="N39" s="377">
        <v>27102989.609999999</v>
      </c>
      <c r="O39" s="389">
        <v>84505136.789642423</v>
      </c>
      <c r="P39" s="688">
        <v>1.0057398400513682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874"/>
      <c r="C41" s="874"/>
      <c r="D41" s="874"/>
      <c r="E41" s="874"/>
      <c r="F41" s="874"/>
      <c r="G41" s="874"/>
      <c r="H41" s="874"/>
      <c r="I41" s="874"/>
      <c r="J41" s="874"/>
      <c r="K41" s="874"/>
      <c r="L41" s="874"/>
      <c r="M41" s="874"/>
      <c r="N41" s="874"/>
      <c r="O41" s="874"/>
      <c r="P41" s="874"/>
    </row>
    <row r="42" spans="1:16" s="266" customFormat="1" ht="16.899999999999999" customHeight="1" x14ac:dyDescent="0.25">
      <c r="A42" s="275"/>
      <c r="B42" s="1069" t="s">
        <v>194</v>
      </c>
      <c r="C42" s="881" t="s">
        <v>191</v>
      </c>
      <c r="D42" s="884" t="s">
        <v>52</v>
      </c>
      <c r="E42" s="885"/>
      <c r="F42" s="885"/>
      <c r="G42" s="885"/>
      <c r="H42" s="885"/>
      <c r="I42" s="885"/>
      <c r="J42" s="885"/>
      <c r="K42" s="885"/>
      <c r="L42" s="885"/>
      <c r="M42" s="885"/>
      <c r="N42" s="885"/>
      <c r="O42" s="885"/>
      <c r="P42" s="889"/>
    </row>
    <row r="43" spans="1:16" s="266" customFormat="1" ht="15.6" customHeight="1" x14ac:dyDescent="0.25">
      <c r="A43" s="275"/>
      <c r="B43" s="1070"/>
      <c r="C43" s="882"/>
      <c r="D43" s="927" t="s">
        <v>197</v>
      </c>
      <c r="E43" s="1164"/>
      <c r="F43" s="1164"/>
      <c r="G43" s="1164"/>
      <c r="H43" s="1164"/>
      <c r="I43" s="928"/>
      <c r="J43" s="927" t="s">
        <v>3</v>
      </c>
      <c r="K43" s="1164"/>
      <c r="L43" s="1164"/>
      <c r="M43" s="1164"/>
      <c r="N43" s="1164"/>
      <c r="O43" s="928"/>
      <c r="P43" s="968" t="s">
        <v>332</v>
      </c>
    </row>
    <row r="44" spans="1:16" s="266" customFormat="1" ht="19.149999999999999" customHeight="1" x14ac:dyDescent="0.25">
      <c r="A44" s="275"/>
      <c r="B44" s="1070"/>
      <c r="C44" s="882"/>
      <c r="D44" s="927" t="s">
        <v>333</v>
      </c>
      <c r="E44" s="1164"/>
      <c r="F44" s="928"/>
      <c r="G44" s="927" t="s">
        <v>334</v>
      </c>
      <c r="H44" s="1164"/>
      <c r="I44" s="928"/>
      <c r="J44" s="927" t="s">
        <v>333</v>
      </c>
      <c r="K44" s="1164"/>
      <c r="L44" s="928"/>
      <c r="M44" s="927" t="s">
        <v>334</v>
      </c>
      <c r="N44" s="1164"/>
      <c r="O44" s="928"/>
      <c r="P44" s="891"/>
    </row>
    <row r="45" spans="1:16" s="266" customFormat="1" ht="19.149999999999999" customHeight="1" x14ac:dyDescent="0.25">
      <c r="A45" s="275"/>
      <c r="B45" s="1071"/>
      <c r="C45" s="883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892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6" t="s">
        <v>181</v>
      </c>
      <c r="C47" s="508" t="s">
        <v>5</v>
      </c>
      <c r="D47" s="758">
        <v>371</v>
      </c>
      <c r="E47" s="758">
        <v>216</v>
      </c>
      <c r="F47" s="375">
        <v>155</v>
      </c>
      <c r="G47" s="758">
        <v>463</v>
      </c>
      <c r="H47" s="758">
        <v>266</v>
      </c>
      <c r="I47" s="379">
        <v>197</v>
      </c>
      <c r="J47" s="758">
        <v>282763.29579372238</v>
      </c>
      <c r="K47" s="758">
        <v>90429.78</v>
      </c>
      <c r="L47" s="407">
        <v>192333.51579372238</v>
      </c>
      <c r="M47" s="758">
        <v>407240.03483542521</v>
      </c>
      <c r="N47" s="758">
        <v>195603</v>
      </c>
      <c r="O47" s="567">
        <v>211637.03483542521</v>
      </c>
      <c r="P47" s="689">
        <v>1.1003648218150697</v>
      </c>
    </row>
    <row r="48" spans="1:16" s="266" customFormat="1" ht="16.149999999999999" customHeight="1" x14ac:dyDescent="0.25">
      <c r="A48" s="275"/>
      <c r="B48" s="806" t="s">
        <v>182</v>
      </c>
      <c r="C48" s="507" t="s">
        <v>7</v>
      </c>
      <c r="D48" s="690">
        <v>50</v>
      </c>
      <c r="E48" s="758">
        <v>36</v>
      </c>
      <c r="F48" s="375">
        <v>14</v>
      </c>
      <c r="G48" s="690">
        <v>76</v>
      </c>
      <c r="H48" s="758">
        <v>61</v>
      </c>
      <c r="I48" s="379">
        <v>15</v>
      </c>
      <c r="J48" s="690">
        <v>20084.874547892858</v>
      </c>
      <c r="K48" s="690">
        <v>4390.01</v>
      </c>
      <c r="L48" s="407">
        <v>15694.864547892857</v>
      </c>
      <c r="M48" s="690">
        <v>28294.64000986758</v>
      </c>
      <c r="N48" s="690">
        <v>20727.82</v>
      </c>
      <c r="O48" s="567">
        <v>7566.8200098675807</v>
      </c>
      <c r="P48" s="689">
        <v>0.48212075910419233</v>
      </c>
    </row>
    <row r="49" spans="1:16" s="266" customFormat="1" ht="16.149999999999999" customHeight="1" x14ac:dyDescent="0.25">
      <c r="A49" s="275"/>
      <c r="B49" s="807" t="s">
        <v>183</v>
      </c>
      <c r="C49" s="507" t="s">
        <v>9</v>
      </c>
      <c r="D49" s="690">
        <v>668</v>
      </c>
      <c r="E49" s="758">
        <v>177</v>
      </c>
      <c r="F49" s="375">
        <v>491</v>
      </c>
      <c r="G49" s="690">
        <v>731</v>
      </c>
      <c r="H49" s="758">
        <v>238</v>
      </c>
      <c r="I49" s="379">
        <v>493</v>
      </c>
      <c r="J49" s="690">
        <v>1357675.3378633671</v>
      </c>
      <c r="K49" s="690">
        <v>335865.27000000008</v>
      </c>
      <c r="L49" s="407">
        <v>1021810.067863367</v>
      </c>
      <c r="M49" s="690">
        <v>1294830.4996667318</v>
      </c>
      <c r="N49" s="690">
        <v>423247.75000000006</v>
      </c>
      <c r="O49" s="567">
        <v>871582.7496667318</v>
      </c>
      <c r="P49" s="689">
        <v>0.85297921509937291</v>
      </c>
    </row>
    <row r="50" spans="1:16" s="266" customFormat="1" ht="16.149999999999999" customHeight="1" x14ac:dyDescent="0.25">
      <c r="A50" s="275"/>
      <c r="B50" s="807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6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335</v>
      </c>
    </row>
    <row r="53" spans="1:16" s="266" customFormat="1" ht="16.149999999999999" customHeight="1" x14ac:dyDescent="0.25">
      <c r="A53" s="275"/>
      <c r="B53" s="807" t="s">
        <v>187</v>
      </c>
      <c r="C53" s="507" t="s">
        <v>17</v>
      </c>
      <c r="D53" s="690">
        <v>7</v>
      </c>
      <c r="E53" s="758">
        <v>5</v>
      </c>
      <c r="F53" s="375">
        <v>2</v>
      </c>
      <c r="G53" s="690">
        <v>2</v>
      </c>
      <c r="H53" s="758">
        <v>0</v>
      </c>
      <c r="I53" s="379">
        <v>2</v>
      </c>
      <c r="J53" s="690">
        <v>1630.86</v>
      </c>
      <c r="K53" s="690">
        <v>1084.3599999999999</v>
      </c>
      <c r="L53" s="407">
        <v>546.5</v>
      </c>
      <c r="M53" s="690">
        <v>5784.0000235963844</v>
      </c>
      <c r="N53" s="690">
        <v>0</v>
      </c>
      <c r="O53" s="567">
        <v>5784.0000235963844</v>
      </c>
      <c r="P53" s="689">
        <v>10.583714590295305</v>
      </c>
    </row>
    <row r="54" spans="1:16" s="266" customFormat="1" ht="16.149999999999999" customHeight="1" x14ac:dyDescent="0.25">
      <c r="A54" s="275"/>
      <c r="B54" s="806" t="s">
        <v>188</v>
      </c>
      <c r="C54" s="507" t="s">
        <v>19</v>
      </c>
      <c r="D54" s="690">
        <v>46</v>
      </c>
      <c r="E54" s="758">
        <v>27</v>
      </c>
      <c r="F54" s="375">
        <v>19</v>
      </c>
      <c r="G54" s="690">
        <v>49</v>
      </c>
      <c r="H54" s="758">
        <v>19</v>
      </c>
      <c r="I54" s="379">
        <v>30</v>
      </c>
      <c r="J54" s="690">
        <v>138510.85</v>
      </c>
      <c r="K54" s="690">
        <v>87243.99</v>
      </c>
      <c r="L54" s="407">
        <v>51266.86</v>
      </c>
      <c r="M54" s="690">
        <v>61975.949822394556</v>
      </c>
      <c r="N54" s="690">
        <v>14855.91</v>
      </c>
      <c r="O54" s="567">
        <v>47120.039822394552</v>
      </c>
      <c r="P54" s="689">
        <v>0.91911304539413086</v>
      </c>
    </row>
    <row r="55" spans="1:16" s="266" customFormat="1" ht="16.149999999999999" customHeight="1" x14ac:dyDescent="0.25">
      <c r="A55" s="275"/>
      <c r="B55" s="807" t="s">
        <v>189</v>
      </c>
      <c r="C55" s="507" t="s">
        <v>21</v>
      </c>
      <c r="D55" s="690">
        <v>58</v>
      </c>
      <c r="E55" s="758">
        <v>29</v>
      </c>
      <c r="F55" s="375">
        <v>29</v>
      </c>
      <c r="G55" s="690">
        <v>43</v>
      </c>
      <c r="H55" s="758">
        <v>22</v>
      </c>
      <c r="I55" s="379">
        <v>21</v>
      </c>
      <c r="J55" s="690">
        <v>88661.110000000015</v>
      </c>
      <c r="K55" s="690">
        <v>9754.08</v>
      </c>
      <c r="L55" s="407">
        <v>78907.030000000013</v>
      </c>
      <c r="M55" s="690">
        <v>118298.91008655333</v>
      </c>
      <c r="N55" s="690">
        <v>8546.91</v>
      </c>
      <c r="O55" s="567">
        <v>109752.00008655332</v>
      </c>
      <c r="P55" s="689">
        <v>1.3909026874608423</v>
      </c>
    </row>
    <row r="56" spans="1:16" s="266" customFormat="1" ht="16.149999999999999" customHeight="1" x14ac:dyDescent="0.25">
      <c r="A56" s="275"/>
      <c r="B56" s="807" t="s">
        <v>199</v>
      </c>
      <c r="C56" s="507" t="s">
        <v>23</v>
      </c>
      <c r="D56" s="690">
        <v>820</v>
      </c>
      <c r="E56" s="758">
        <v>241</v>
      </c>
      <c r="F56" s="375">
        <v>579</v>
      </c>
      <c r="G56" s="690">
        <v>990</v>
      </c>
      <c r="H56" s="758">
        <v>314</v>
      </c>
      <c r="I56" s="379">
        <v>676</v>
      </c>
      <c r="J56" s="690">
        <v>2337035.0990087138</v>
      </c>
      <c r="K56" s="690">
        <v>442341.51</v>
      </c>
      <c r="L56" s="407">
        <v>1894693.5890087138</v>
      </c>
      <c r="M56" s="690">
        <v>3019568.1712752944</v>
      </c>
      <c r="N56" s="690">
        <v>587761.42999999993</v>
      </c>
      <c r="O56" s="567">
        <v>2431806.7412752947</v>
      </c>
      <c r="P56" s="689">
        <v>1.2834828572717099</v>
      </c>
    </row>
    <row r="57" spans="1:16" s="266" customFormat="1" ht="16.149999999999999" customHeight="1" x14ac:dyDescent="0.25">
      <c r="A57" s="275"/>
      <c r="B57" s="806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335</v>
      </c>
    </row>
    <row r="59" spans="1:16" s="266" customFormat="1" ht="16.149999999999999" customHeight="1" x14ac:dyDescent="0.25">
      <c r="A59" s="275"/>
      <c r="B59" s="807" t="s">
        <v>202</v>
      </c>
      <c r="C59" s="507" t="s">
        <v>115</v>
      </c>
      <c r="D59" s="690">
        <v>6</v>
      </c>
      <c r="E59" s="758">
        <v>0</v>
      </c>
      <c r="F59" s="375">
        <v>6</v>
      </c>
      <c r="G59" s="690">
        <v>5</v>
      </c>
      <c r="H59" s="758">
        <v>1</v>
      </c>
      <c r="I59" s="379">
        <v>4</v>
      </c>
      <c r="J59" s="690">
        <v>36740.195572673387</v>
      </c>
      <c r="K59" s="690">
        <v>0</v>
      </c>
      <c r="L59" s="407">
        <v>36740.195572673387</v>
      </c>
      <c r="M59" s="690">
        <v>37451.999951839432</v>
      </c>
      <c r="N59" s="690">
        <v>7327</v>
      </c>
      <c r="O59" s="567">
        <v>30124.999951839432</v>
      </c>
      <c r="P59" s="689">
        <v>0.81994664106376713</v>
      </c>
    </row>
    <row r="60" spans="1:16" s="266" customFormat="1" ht="16.149999999999999" customHeight="1" x14ac:dyDescent="0.25">
      <c r="A60" s="275"/>
      <c r="B60" s="806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335</v>
      </c>
    </row>
    <row r="61" spans="1:16" s="266" customFormat="1" ht="16.149999999999999" customHeight="1" x14ac:dyDescent="0.25">
      <c r="A61" s="275"/>
      <c r="B61" s="806" t="s">
        <v>204</v>
      </c>
      <c r="C61" s="326" t="s">
        <v>116</v>
      </c>
      <c r="D61" s="690">
        <v>4</v>
      </c>
      <c r="E61" s="758">
        <v>3</v>
      </c>
      <c r="F61" s="375">
        <v>1</v>
      </c>
      <c r="G61" s="690">
        <v>3</v>
      </c>
      <c r="H61" s="758">
        <v>0</v>
      </c>
      <c r="I61" s="379">
        <v>3</v>
      </c>
      <c r="J61" s="690">
        <v>6608</v>
      </c>
      <c r="K61" s="690">
        <v>5408.42</v>
      </c>
      <c r="L61" s="407">
        <v>1199.58</v>
      </c>
      <c r="M61" s="690">
        <v>5480</v>
      </c>
      <c r="N61" s="690">
        <v>0</v>
      </c>
      <c r="O61" s="567">
        <v>5480</v>
      </c>
      <c r="P61" s="689">
        <v>4.5682655596125317</v>
      </c>
    </row>
    <row r="62" spans="1:16" s="266" customFormat="1" ht="16.149999999999999" customHeight="1" x14ac:dyDescent="0.25">
      <c r="A62" s="275"/>
      <c r="B62" s="807" t="s">
        <v>205</v>
      </c>
      <c r="C62" s="326" t="s">
        <v>196</v>
      </c>
      <c r="D62" s="690">
        <v>0</v>
      </c>
      <c r="E62" s="758">
        <v>0</v>
      </c>
      <c r="F62" s="375">
        <v>0</v>
      </c>
      <c r="G62" s="690">
        <v>0</v>
      </c>
      <c r="H62" s="758">
        <v>0</v>
      </c>
      <c r="I62" s="379">
        <v>0</v>
      </c>
      <c r="J62" s="690">
        <v>0</v>
      </c>
      <c r="K62" s="690">
        <v>0</v>
      </c>
      <c r="L62" s="407">
        <v>0</v>
      </c>
      <c r="M62" s="690">
        <v>0</v>
      </c>
      <c r="N62" s="69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7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335</v>
      </c>
    </row>
    <row r="64" spans="1:16" s="266" customFormat="1" ht="16.149999999999999" customHeight="1" x14ac:dyDescent="0.25">
      <c r="A64" s="275"/>
      <c r="B64" s="806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0</v>
      </c>
      <c r="H64" s="758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335</v>
      </c>
    </row>
    <row r="65" spans="1:19" s="266" customFormat="1" ht="19.149999999999999" customHeight="1" x14ac:dyDescent="0.25">
      <c r="A65" s="275"/>
      <c r="B65" s="1157" t="s">
        <v>193</v>
      </c>
      <c r="C65" s="1157"/>
      <c r="D65" s="384">
        <v>2030</v>
      </c>
      <c r="E65" s="384">
        <v>734</v>
      </c>
      <c r="F65" s="385">
        <v>1296</v>
      </c>
      <c r="G65" s="384">
        <v>2362</v>
      </c>
      <c r="H65" s="384">
        <v>921</v>
      </c>
      <c r="I65" s="388">
        <v>1441</v>
      </c>
      <c r="J65" s="377">
        <v>4269709.6227863701</v>
      </c>
      <c r="K65" s="407">
        <v>976517.42</v>
      </c>
      <c r="L65" s="408">
        <v>3293192.2027863697</v>
      </c>
      <c r="M65" s="407">
        <v>4978924.2056717025</v>
      </c>
      <c r="N65" s="407">
        <v>1258069.82</v>
      </c>
      <c r="O65" s="454">
        <v>3720854.3856717031</v>
      </c>
      <c r="P65" s="688">
        <v>1.129862503173513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8" t="s">
        <v>103</v>
      </c>
      <c r="C67" s="328" t="s">
        <v>41</v>
      </c>
      <c r="D67" s="758">
        <v>95</v>
      </c>
      <c r="E67" s="758">
        <v>55</v>
      </c>
      <c r="F67" s="375">
        <v>40</v>
      </c>
      <c r="G67" s="758">
        <v>108</v>
      </c>
      <c r="H67" s="758">
        <v>79</v>
      </c>
      <c r="I67" s="379">
        <v>29</v>
      </c>
      <c r="J67" s="758">
        <v>669740.02521999995</v>
      </c>
      <c r="K67" s="758">
        <v>283155.49</v>
      </c>
      <c r="L67" s="377">
        <v>386584.53521999996</v>
      </c>
      <c r="M67" s="758">
        <v>506827.32295000006</v>
      </c>
      <c r="N67" s="758">
        <v>266784.88</v>
      </c>
      <c r="O67" s="380">
        <v>240042.44295000006</v>
      </c>
      <c r="P67" s="689">
        <v>0.62093131276809921</v>
      </c>
    </row>
    <row r="68" spans="1:19" s="266" customFormat="1" ht="16.149999999999999" customHeight="1" x14ac:dyDescent="0.25">
      <c r="A68" s="275"/>
      <c r="B68" s="808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3</v>
      </c>
      <c r="H68" s="758">
        <v>3</v>
      </c>
      <c r="I68" s="379">
        <v>0</v>
      </c>
      <c r="J68" s="758">
        <v>2182.3200000000002</v>
      </c>
      <c r="K68" s="758">
        <v>2182.3200000000002</v>
      </c>
      <c r="L68" s="377">
        <v>0</v>
      </c>
      <c r="M68" s="758">
        <v>3047.67</v>
      </c>
      <c r="N68" s="758">
        <v>3047.67</v>
      </c>
      <c r="O68" s="380">
        <v>0</v>
      </c>
      <c r="P68" s="689" t="s">
        <v>335</v>
      </c>
    </row>
    <row r="69" spans="1:19" s="266" customFormat="1" ht="16.149999999999999" customHeight="1" x14ac:dyDescent="0.25">
      <c r="A69" s="275"/>
      <c r="B69" s="808" t="s">
        <v>102</v>
      </c>
      <c r="C69" s="329" t="s">
        <v>83</v>
      </c>
      <c r="D69" s="758">
        <v>154</v>
      </c>
      <c r="E69" s="758">
        <v>51</v>
      </c>
      <c r="F69" s="375">
        <v>103</v>
      </c>
      <c r="G69" s="758">
        <v>168</v>
      </c>
      <c r="H69" s="758">
        <v>48</v>
      </c>
      <c r="I69" s="379">
        <v>120</v>
      </c>
      <c r="J69" s="758">
        <v>227118.2052299999</v>
      </c>
      <c r="K69" s="758">
        <v>79723.77</v>
      </c>
      <c r="L69" s="377">
        <v>147394.43522999989</v>
      </c>
      <c r="M69" s="758">
        <v>214906.51885000005</v>
      </c>
      <c r="N69" s="758">
        <v>48150.31</v>
      </c>
      <c r="O69" s="380">
        <v>166756.20885000005</v>
      </c>
      <c r="P69" s="689">
        <v>1.1313602755069234</v>
      </c>
    </row>
    <row r="70" spans="1:19" s="266" customFormat="1" ht="16.149999999999999" customHeight="1" x14ac:dyDescent="0.25">
      <c r="A70" s="275"/>
      <c r="B70" s="808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335</v>
      </c>
    </row>
    <row r="71" spans="1:19" s="266" customFormat="1" ht="19.5" customHeight="1" x14ac:dyDescent="0.25">
      <c r="A71" s="275"/>
      <c r="B71" s="1157" t="s">
        <v>192</v>
      </c>
      <c r="C71" s="1157"/>
      <c r="D71" s="374">
        <v>251</v>
      </c>
      <c r="E71" s="374">
        <v>108</v>
      </c>
      <c r="F71" s="393">
        <v>143</v>
      </c>
      <c r="G71" s="374">
        <v>279</v>
      </c>
      <c r="H71" s="374">
        <v>130</v>
      </c>
      <c r="I71" s="394">
        <v>149</v>
      </c>
      <c r="J71" s="568">
        <v>899040.55044999975</v>
      </c>
      <c r="K71" s="568">
        <v>365061.58</v>
      </c>
      <c r="L71" s="386">
        <v>533978.97044999991</v>
      </c>
      <c r="M71" s="568">
        <v>724781.51180000009</v>
      </c>
      <c r="N71" s="568">
        <v>317982.86</v>
      </c>
      <c r="O71" s="389">
        <v>406798.65180000011</v>
      </c>
      <c r="P71" s="688">
        <v>0.7618252296662148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896" t="s">
        <v>198</v>
      </c>
      <c r="C73" s="896"/>
      <c r="D73" s="384">
        <v>2281</v>
      </c>
      <c r="E73" s="384">
        <v>842</v>
      </c>
      <c r="F73" s="455">
        <v>1439</v>
      </c>
      <c r="G73" s="384">
        <v>2641</v>
      </c>
      <c r="H73" s="384">
        <v>1051</v>
      </c>
      <c r="I73" s="388">
        <v>1590</v>
      </c>
      <c r="J73" s="377">
        <v>5168750.1732363701</v>
      </c>
      <c r="K73" s="377">
        <v>1341579</v>
      </c>
      <c r="L73" s="386">
        <v>3827171.1732363696</v>
      </c>
      <c r="M73" s="377">
        <v>5703705.717471703</v>
      </c>
      <c r="N73" s="377">
        <v>1576052.6800000002</v>
      </c>
      <c r="O73" s="389">
        <v>4127653.0374717033</v>
      </c>
      <c r="P73" s="688">
        <v>1.0785127841515481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64" t="s">
        <v>303</v>
      </c>
      <c r="C79" s="1064"/>
      <c r="D79" s="1064"/>
      <c r="E79" s="1064"/>
      <c r="F79" s="1064"/>
      <c r="G79" s="1064"/>
      <c r="H79" s="1064"/>
      <c r="I79" s="1064"/>
      <c r="J79" s="1064"/>
      <c r="K79" s="1064"/>
      <c r="L79" s="1064"/>
      <c r="M79" s="1064"/>
      <c r="N79" s="1064"/>
      <c r="O79" s="1064"/>
      <c r="P79" s="1064"/>
    </row>
    <row r="80" spans="1:19" s="266" customFormat="1" ht="16.149999999999999" customHeight="1" x14ac:dyDescent="0.25">
      <c r="A80" s="275"/>
      <c r="B80" s="1069" t="s">
        <v>194</v>
      </c>
      <c r="C80" s="881" t="s">
        <v>191</v>
      </c>
      <c r="D80" s="1165" t="s">
        <v>81</v>
      </c>
      <c r="E80" s="1166"/>
      <c r="F80" s="1166"/>
      <c r="G80" s="1166"/>
      <c r="H80" s="1166"/>
      <c r="I80" s="1166"/>
      <c r="J80" s="1166"/>
      <c r="K80" s="1166"/>
      <c r="L80" s="1166"/>
      <c r="M80" s="1166"/>
      <c r="N80" s="1166"/>
      <c r="O80" s="1166"/>
      <c r="P80" s="1167"/>
      <c r="Q80" s="803"/>
      <c r="R80" s="465"/>
      <c r="S80" s="466"/>
    </row>
    <row r="81" spans="1:16" s="266" customFormat="1" ht="15" customHeight="1" x14ac:dyDescent="0.25">
      <c r="A81" s="275"/>
      <c r="B81" s="1070"/>
      <c r="C81" s="882"/>
      <c r="D81" s="927" t="s">
        <v>197</v>
      </c>
      <c r="E81" s="1164"/>
      <c r="F81" s="1164"/>
      <c r="G81" s="1164"/>
      <c r="H81" s="1164"/>
      <c r="I81" s="928"/>
      <c r="J81" s="927" t="s">
        <v>3</v>
      </c>
      <c r="K81" s="1164"/>
      <c r="L81" s="1164"/>
      <c r="M81" s="1164"/>
      <c r="N81" s="1164"/>
      <c r="O81" s="928"/>
      <c r="P81" s="891" t="s">
        <v>332</v>
      </c>
    </row>
    <row r="82" spans="1:16" s="266" customFormat="1" ht="19.149999999999999" customHeight="1" x14ac:dyDescent="0.25">
      <c r="A82" s="275"/>
      <c r="B82" s="1070"/>
      <c r="C82" s="882"/>
      <c r="D82" s="927" t="s">
        <v>333</v>
      </c>
      <c r="E82" s="1164"/>
      <c r="F82" s="928"/>
      <c r="G82" s="927" t="s">
        <v>334</v>
      </c>
      <c r="H82" s="1164"/>
      <c r="I82" s="928"/>
      <c r="J82" s="927" t="s">
        <v>333</v>
      </c>
      <c r="K82" s="1164"/>
      <c r="L82" s="928"/>
      <c r="M82" s="927" t="s">
        <v>334</v>
      </c>
      <c r="N82" s="1164"/>
      <c r="O82" s="928"/>
      <c r="P82" s="891"/>
    </row>
    <row r="83" spans="1:16" s="266" customFormat="1" ht="19.149999999999999" customHeight="1" x14ac:dyDescent="0.25">
      <c r="A83" s="275"/>
      <c r="B83" s="1071"/>
      <c r="C83" s="883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892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6" t="s">
        <v>181</v>
      </c>
      <c r="C85" s="508" t="s">
        <v>5</v>
      </c>
      <c r="D85" s="748">
        <v>74</v>
      </c>
      <c r="E85" s="374">
        <v>28</v>
      </c>
      <c r="F85" s="375">
        <v>46</v>
      </c>
      <c r="G85" s="748">
        <v>102</v>
      </c>
      <c r="H85" s="374">
        <v>34</v>
      </c>
      <c r="I85" s="379">
        <v>68</v>
      </c>
      <c r="J85" s="748">
        <v>95957.7</v>
      </c>
      <c r="K85" s="748">
        <v>25568.799999999999</v>
      </c>
      <c r="L85" s="407">
        <v>70388.899999999994</v>
      </c>
      <c r="M85" s="748">
        <v>132933.29</v>
      </c>
      <c r="N85" s="748">
        <v>33075.11</v>
      </c>
      <c r="O85" s="567">
        <v>99858.180000000008</v>
      </c>
      <c r="P85" s="689">
        <v>1.4186637381746272</v>
      </c>
    </row>
    <row r="86" spans="1:16" s="266" customFormat="1" ht="16.899999999999999" customHeight="1" x14ac:dyDescent="0.25">
      <c r="A86" s="275"/>
      <c r="B86" s="806" t="s">
        <v>182</v>
      </c>
      <c r="C86" s="507" t="s">
        <v>7</v>
      </c>
      <c r="D86" s="748">
        <v>43</v>
      </c>
      <c r="E86" s="374">
        <v>5</v>
      </c>
      <c r="F86" s="375">
        <v>38</v>
      </c>
      <c r="G86" s="748">
        <v>61</v>
      </c>
      <c r="H86" s="374">
        <v>18</v>
      </c>
      <c r="I86" s="379">
        <v>43</v>
      </c>
      <c r="J86" s="748">
        <v>36471.65</v>
      </c>
      <c r="K86" s="748">
        <v>11267.73</v>
      </c>
      <c r="L86" s="407">
        <v>25203.920000000002</v>
      </c>
      <c r="M86" s="748">
        <v>87718.99</v>
      </c>
      <c r="N86" s="748">
        <v>3962.14</v>
      </c>
      <c r="O86" s="567">
        <v>83756.850000000006</v>
      </c>
      <c r="P86" s="689">
        <v>3.3231675866293813</v>
      </c>
    </row>
    <row r="87" spans="1:16" s="266" customFormat="1" ht="16.899999999999999" customHeight="1" x14ac:dyDescent="0.25">
      <c r="A87" s="275"/>
      <c r="B87" s="807" t="s">
        <v>183</v>
      </c>
      <c r="C87" s="507" t="s">
        <v>9</v>
      </c>
      <c r="D87" s="748">
        <v>239</v>
      </c>
      <c r="E87" s="374">
        <v>65</v>
      </c>
      <c r="F87" s="375">
        <v>174</v>
      </c>
      <c r="G87" s="748">
        <v>330</v>
      </c>
      <c r="H87" s="374">
        <v>142</v>
      </c>
      <c r="I87" s="379">
        <v>188</v>
      </c>
      <c r="J87" s="748">
        <v>696408.71</v>
      </c>
      <c r="K87" s="748">
        <v>178142.54</v>
      </c>
      <c r="L87" s="407">
        <v>518266.16999999993</v>
      </c>
      <c r="M87" s="748">
        <v>858558.07</v>
      </c>
      <c r="N87" s="748">
        <v>380612.71</v>
      </c>
      <c r="O87" s="567">
        <v>477945.35999999993</v>
      </c>
      <c r="P87" s="689">
        <v>0.92220057504428665</v>
      </c>
    </row>
    <row r="88" spans="1:16" s="266" customFormat="1" ht="16.899999999999999" customHeight="1" x14ac:dyDescent="0.25">
      <c r="A88" s="275"/>
      <c r="B88" s="807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335</v>
      </c>
    </row>
    <row r="89" spans="1:16" s="266" customFormat="1" ht="16.899999999999999" customHeight="1" x14ac:dyDescent="0.25">
      <c r="A89" s="275"/>
      <c r="B89" s="806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335</v>
      </c>
    </row>
    <row r="90" spans="1:16" s="266" customFormat="1" ht="16.899999999999999" customHeight="1" x14ac:dyDescent="0.25">
      <c r="A90" s="275"/>
      <c r="B90" s="807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0</v>
      </c>
      <c r="H90" s="374">
        <v>0</v>
      </c>
      <c r="I90" s="379">
        <v>0</v>
      </c>
      <c r="J90" s="748">
        <v>0</v>
      </c>
      <c r="K90" s="748">
        <v>0</v>
      </c>
      <c r="L90" s="407">
        <v>0</v>
      </c>
      <c r="M90" s="748">
        <v>0</v>
      </c>
      <c r="N90" s="748">
        <v>0</v>
      </c>
      <c r="O90" s="567">
        <v>0</v>
      </c>
      <c r="P90" s="689" t="s">
        <v>335</v>
      </c>
    </row>
    <row r="91" spans="1:16" s="266" customFormat="1" ht="16.899999999999999" customHeight="1" x14ac:dyDescent="0.25">
      <c r="A91" s="275"/>
      <c r="B91" s="807" t="s">
        <v>187</v>
      </c>
      <c r="C91" s="507" t="s">
        <v>17</v>
      </c>
      <c r="D91" s="748">
        <v>0</v>
      </c>
      <c r="E91" s="374">
        <v>0</v>
      </c>
      <c r="F91" s="375">
        <v>0</v>
      </c>
      <c r="G91" s="748">
        <v>0</v>
      </c>
      <c r="H91" s="374">
        <v>1</v>
      </c>
      <c r="I91" s="379">
        <v>-1</v>
      </c>
      <c r="J91" s="748">
        <v>0</v>
      </c>
      <c r="K91" s="748">
        <v>0</v>
      </c>
      <c r="L91" s="407">
        <v>0</v>
      </c>
      <c r="M91" s="748">
        <v>0</v>
      </c>
      <c r="N91" s="748">
        <v>1758.14</v>
      </c>
      <c r="O91" s="567">
        <v>-1758.14</v>
      </c>
      <c r="P91" s="689" t="s">
        <v>335</v>
      </c>
    </row>
    <row r="92" spans="1:16" s="266" customFormat="1" ht="16.899999999999999" customHeight="1" x14ac:dyDescent="0.25">
      <c r="A92" s="275"/>
      <c r="B92" s="806" t="s">
        <v>188</v>
      </c>
      <c r="C92" s="507" t="s">
        <v>19</v>
      </c>
      <c r="D92" s="748">
        <v>27</v>
      </c>
      <c r="E92" s="374">
        <v>7</v>
      </c>
      <c r="F92" s="375">
        <v>20</v>
      </c>
      <c r="G92" s="748">
        <v>40</v>
      </c>
      <c r="H92" s="374">
        <v>21</v>
      </c>
      <c r="I92" s="379">
        <v>19</v>
      </c>
      <c r="J92" s="748">
        <v>71035</v>
      </c>
      <c r="K92" s="748">
        <v>18243.62</v>
      </c>
      <c r="L92" s="407">
        <v>52791.380000000005</v>
      </c>
      <c r="M92" s="748">
        <v>41195.520000000004</v>
      </c>
      <c r="N92" s="748">
        <v>16669.12</v>
      </c>
      <c r="O92" s="567">
        <v>24526.400000000005</v>
      </c>
      <c r="P92" s="689">
        <v>0.46459099951545124</v>
      </c>
    </row>
    <row r="93" spans="1:16" s="266" customFormat="1" ht="16.899999999999999" customHeight="1" x14ac:dyDescent="0.25">
      <c r="A93" s="275"/>
      <c r="B93" s="807" t="s">
        <v>189</v>
      </c>
      <c r="C93" s="507" t="s">
        <v>21</v>
      </c>
      <c r="D93" s="748">
        <v>32</v>
      </c>
      <c r="E93" s="374">
        <v>5</v>
      </c>
      <c r="F93" s="375">
        <v>27</v>
      </c>
      <c r="G93" s="748">
        <v>69</v>
      </c>
      <c r="H93" s="374">
        <v>21</v>
      </c>
      <c r="I93" s="379">
        <v>48</v>
      </c>
      <c r="J93" s="748">
        <v>6697510.9400000004</v>
      </c>
      <c r="K93" s="748">
        <v>13021.3</v>
      </c>
      <c r="L93" s="407">
        <v>6684489.6400000006</v>
      </c>
      <c r="M93" s="748">
        <v>5916814.8400000008</v>
      </c>
      <c r="N93" s="748">
        <v>28879.03</v>
      </c>
      <c r="O93" s="567">
        <v>5887935.8100000005</v>
      </c>
      <c r="P93" s="689">
        <v>0.88083550534158661</v>
      </c>
    </row>
    <row r="94" spans="1:16" s="266" customFormat="1" ht="16.899999999999999" customHeight="1" x14ac:dyDescent="0.25">
      <c r="A94" s="275"/>
      <c r="B94" s="807" t="s">
        <v>199</v>
      </c>
      <c r="C94" s="507" t="s">
        <v>23</v>
      </c>
      <c r="D94" s="748">
        <v>1184</v>
      </c>
      <c r="E94" s="374">
        <v>411</v>
      </c>
      <c r="F94" s="375">
        <v>773</v>
      </c>
      <c r="G94" s="748">
        <v>1416</v>
      </c>
      <c r="H94" s="374">
        <v>550</v>
      </c>
      <c r="I94" s="379">
        <v>866</v>
      </c>
      <c r="J94" s="748">
        <v>3373685.0700000003</v>
      </c>
      <c r="K94" s="748">
        <v>760926.79999999993</v>
      </c>
      <c r="L94" s="407">
        <v>2612758.2700000005</v>
      </c>
      <c r="M94" s="748">
        <v>4388458.01</v>
      </c>
      <c r="N94" s="748">
        <v>1236713.3999999999</v>
      </c>
      <c r="O94" s="567">
        <v>3151744.61</v>
      </c>
      <c r="P94" s="689">
        <v>1.2062901670578194</v>
      </c>
    </row>
    <row r="95" spans="1:16" s="266" customFormat="1" ht="16.899999999999999" customHeight="1" x14ac:dyDescent="0.25">
      <c r="A95" s="275"/>
      <c r="B95" s="806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335</v>
      </c>
    </row>
    <row r="96" spans="1:16" s="266" customFormat="1" ht="16.899999999999999" customHeight="1" x14ac:dyDescent="0.25">
      <c r="A96" s="275"/>
      <c r="B96" s="807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335</v>
      </c>
    </row>
    <row r="97" spans="1:16" s="266" customFormat="1" ht="16.899999999999999" customHeight="1" x14ac:dyDescent="0.25">
      <c r="A97" s="275"/>
      <c r="B97" s="807" t="s">
        <v>202</v>
      </c>
      <c r="C97" s="507" t="s">
        <v>115</v>
      </c>
      <c r="D97" s="748">
        <v>10</v>
      </c>
      <c r="E97" s="374">
        <v>3</v>
      </c>
      <c r="F97" s="375">
        <v>7</v>
      </c>
      <c r="G97" s="748">
        <v>13</v>
      </c>
      <c r="H97" s="374">
        <v>3</v>
      </c>
      <c r="I97" s="379">
        <v>10</v>
      </c>
      <c r="J97" s="748">
        <v>12957.3</v>
      </c>
      <c r="K97" s="748">
        <v>6557.3</v>
      </c>
      <c r="L97" s="407">
        <v>6399.9999999999991</v>
      </c>
      <c r="M97" s="748">
        <v>651494.32000000007</v>
      </c>
      <c r="N97" s="748">
        <v>4521.5600000000004</v>
      </c>
      <c r="O97" s="567">
        <v>646972.76</v>
      </c>
      <c r="P97" s="689">
        <v>101.08949375000002</v>
      </c>
    </row>
    <row r="98" spans="1:16" s="266" customFormat="1" ht="16.899999999999999" customHeight="1" x14ac:dyDescent="0.25">
      <c r="A98" s="275"/>
      <c r="B98" s="806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335</v>
      </c>
    </row>
    <row r="99" spans="1:16" s="266" customFormat="1" ht="16.899999999999999" customHeight="1" x14ac:dyDescent="0.25">
      <c r="A99" s="275"/>
      <c r="B99" s="806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335</v>
      </c>
    </row>
    <row r="100" spans="1:16" s="266" customFormat="1" ht="16.899999999999999" customHeight="1" x14ac:dyDescent="0.25">
      <c r="A100" s="275"/>
      <c r="B100" s="807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335</v>
      </c>
    </row>
    <row r="101" spans="1:16" s="266" customFormat="1" ht="16.899999999999999" customHeight="1" x14ac:dyDescent="0.25">
      <c r="A101" s="275"/>
      <c r="B101" s="807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335</v>
      </c>
    </row>
    <row r="102" spans="1:16" s="266" customFormat="1" ht="16.899999999999999" customHeight="1" x14ac:dyDescent="0.25">
      <c r="A102" s="275"/>
      <c r="B102" s="806" t="s">
        <v>207</v>
      </c>
      <c r="C102" s="326" t="s">
        <v>39</v>
      </c>
      <c r="D102" s="748">
        <v>1</v>
      </c>
      <c r="E102" s="374">
        <v>0</v>
      </c>
      <c r="F102" s="375">
        <v>1</v>
      </c>
      <c r="G102" s="748">
        <v>0</v>
      </c>
      <c r="H102" s="374">
        <v>0</v>
      </c>
      <c r="I102" s="379">
        <v>0</v>
      </c>
      <c r="J102" s="748">
        <v>250</v>
      </c>
      <c r="K102" s="748">
        <v>0</v>
      </c>
      <c r="L102" s="407">
        <v>250</v>
      </c>
      <c r="M102" s="748">
        <v>0</v>
      </c>
      <c r="N102" s="748">
        <v>0</v>
      </c>
      <c r="O102" s="567">
        <v>0</v>
      </c>
      <c r="P102" s="689">
        <v>0</v>
      </c>
    </row>
    <row r="103" spans="1:16" s="266" customFormat="1" ht="19.149999999999999" customHeight="1" x14ac:dyDescent="0.25">
      <c r="A103" s="275"/>
      <c r="B103" s="1157" t="s">
        <v>193</v>
      </c>
      <c r="C103" s="1157"/>
      <c r="D103" s="384">
        <v>1610</v>
      </c>
      <c r="E103" s="384">
        <v>524</v>
      </c>
      <c r="F103" s="385">
        <v>1086</v>
      </c>
      <c r="G103" s="384">
        <v>2031</v>
      </c>
      <c r="H103" s="384">
        <v>790</v>
      </c>
      <c r="I103" s="388">
        <v>1241</v>
      </c>
      <c r="J103" s="377">
        <v>10984276.370000001</v>
      </c>
      <c r="K103" s="407">
        <v>1013728.09</v>
      </c>
      <c r="L103" s="408">
        <v>9970548.2800000012</v>
      </c>
      <c r="M103" s="407">
        <v>12077173.040000001</v>
      </c>
      <c r="N103" s="408">
        <v>1706191.21</v>
      </c>
      <c r="O103" s="454">
        <v>10370981.83</v>
      </c>
      <c r="P103" s="688">
        <v>1.04016163793151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9" t="s">
        <v>103</v>
      </c>
      <c r="C105" s="328" t="s">
        <v>41</v>
      </c>
      <c r="D105" s="748">
        <v>0</v>
      </c>
      <c r="E105" s="374">
        <v>0</v>
      </c>
      <c r="F105" s="375">
        <v>0</v>
      </c>
      <c r="G105" s="748">
        <v>3</v>
      </c>
      <c r="H105" s="374">
        <v>1</v>
      </c>
      <c r="I105" s="379">
        <v>2</v>
      </c>
      <c r="J105" s="748">
        <v>0</v>
      </c>
      <c r="K105" s="748">
        <v>0</v>
      </c>
      <c r="L105" s="377">
        <v>0</v>
      </c>
      <c r="M105" s="748">
        <v>990.58</v>
      </c>
      <c r="N105" s="748">
        <v>0</v>
      </c>
      <c r="O105" s="380">
        <v>990.58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335</v>
      </c>
    </row>
    <row r="107" spans="1:16" s="266" customFormat="1" ht="16.899999999999999" customHeight="1" x14ac:dyDescent="0.25">
      <c r="A107" s="275"/>
      <c r="B107" s="808" t="s">
        <v>102</v>
      </c>
      <c r="C107" s="329" t="s">
        <v>83</v>
      </c>
      <c r="D107" s="748">
        <v>1</v>
      </c>
      <c r="E107" s="374">
        <v>0</v>
      </c>
      <c r="F107" s="375">
        <v>1</v>
      </c>
      <c r="G107" s="748">
        <v>8</v>
      </c>
      <c r="H107" s="374">
        <v>2</v>
      </c>
      <c r="I107" s="379">
        <v>6</v>
      </c>
      <c r="J107" s="748">
        <v>1200</v>
      </c>
      <c r="K107" s="748">
        <v>0</v>
      </c>
      <c r="L107" s="377">
        <v>1200</v>
      </c>
      <c r="M107" s="748">
        <v>2440.9899999999998</v>
      </c>
      <c r="N107" s="748">
        <v>0</v>
      </c>
      <c r="O107" s="380">
        <v>2440.9899999999998</v>
      </c>
      <c r="P107" s="689">
        <v>2.0341583333333331</v>
      </c>
    </row>
    <row r="108" spans="1:16" s="266" customFormat="1" ht="16.899999999999999" customHeight="1" x14ac:dyDescent="0.25">
      <c r="A108" s="275"/>
      <c r="B108" s="808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335</v>
      </c>
    </row>
    <row r="109" spans="1:16" s="266" customFormat="1" ht="19.149999999999999" customHeight="1" x14ac:dyDescent="0.25">
      <c r="A109" s="275"/>
      <c r="B109" s="1157" t="s">
        <v>192</v>
      </c>
      <c r="C109" s="1157"/>
      <c r="D109" s="374">
        <v>1</v>
      </c>
      <c r="E109" s="374">
        <v>0</v>
      </c>
      <c r="F109" s="393">
        <v>1</v>
      </c>
      <c r="G109" s="374">
        <v>11</v>
      </c>
      <c r="H109" s="374">
        <v>3</v>
      </c>
      <c r="I109" s="394">
        <v>8</v>
      </c>
      <c r="J109" s="568">
        <v>1200</v>
      </c>
      <c r="K109" s="568">
        <v>0</v>
      </c>
      <c r="L109" s="386">
        <v>1200</v>
      </c>
      <c r="M109" s="568">
        <v>3431.5699999999997</v>
      </c>
      <c r="N109" s="568">
        <v>0</v>
      </c>
      <c r="O109" s="389">
        <v>3431.5699999999997</v>
      </c>
      <c r="P109" s="688">
        <v>2.8596416666666666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896" t="s">
        <v>198</v>
      </c>
      <c r="C111" s="896"/>
      <c r="D111" s="384">
        <v>1611</v>
      </c>
      <c r="E111" s="384">
        <v>524</v>
      </c>
      <c r="F111" s="455">
        <v>1087</v>
      </c>
      <c r="G111" s="384">
        <v>2042</v>
      </c>
      <c r="H111" s="384">
        <v>793</v>
      </c>
      <c r="I111" s="388">
        <v>1249</v>
      </c>
      <c r="J111" s="377">
        <v>10985476.370000001</v>
      </c>
      <c r="K111" s="650">
        <v>1013728.09</v>
      </c>
      <c r="L111" s="386">
        <v>9971748.2800000012</v>
      </c>
      <c r="M111" s="377">
        <v>12080604.610000001</v>
      </c>
      <c r="N111" s="650">
        <v>1706191.21</v>
      </c>
      <c r="O111" s="389">
        <v>10374413.4</v>
      </c>
      <c r="P111" s="688">
        <v>1.040380594123862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874" t="s">
        <v>304</v>
      </c>
      <c r="C115" s="874"/>
      <c r="D115" s="874"/>
      <c r="E115" s="874"/>
      <c r="F115" s="874"/>
      <c r="G115" s="874"/>
      <c r="H115" s="874"/>
      <c r="I115" s="874"/>
      <c r="J115" s="874"/>
      <c r="K115" s="874"/>
      <c r="L115" s="874"/>
      <c r="M115" s="874"/>
      <c r="N115" s="874"/>
      <c r="O115" s="874"/>
      <c r="P115" s="874"/>
      <c r="Q115" s="874"/>
    </row>
    <row r="116" spans="1:17" s="266" customFormat="1" ht="18" customHeight="1" x14ac:dyDescent="0.25">
      <c r="A116" s="275"/>
      <c r="B116" s="1069" t="s">
        <v>194</v>
      </c>
      <c r="C116" s="881" t="s">
        <v>191</v>
      </c>
      <c r="D116" s="1165" t="s">
        <v>208</v>
      </c>
      <c r="E116" s="1166"/>
      <c r="F116" s="1166"/>
      <c r="G116" s="1166"/>
      <c r="H116" s="1166"/>
      <c r="I116" s="1166"/>
      <c r="J116" s="1166"/>
      <c r="K116" s="1166"/>
      <c r="L116" s="1166"/>
      <c r="M116" s="1166"/>
      <c r="N116" s="1166"/>
      <c r="O116" s="1166"/>
      <c r="P116" s="1167"/>
    </row>
    <row r="117" spans="1:17" s="266" customFormat="1" ht="15.6" customHeight="1" x14ac:dyDescent="0.25">
      <c r="A117" s="275"/>
      <c r="B117" s="1070"/>
      <c r="C117" s="882"/>
      <c r="D117" s="927" t="s">
        <v>197</v>
      </c>
      <c r="E117" s="1164"/>
      <c r="F117" s="1164"/>
      <c r="G117" s="1164"/>
      <c r="H117" s="1164"/>
      <c r="I117" s="928"/>
      <c r="J117" s="927" t="s">
        <v>3</v>
      </c>
      <c r="K117" s="1164"/>
      <c r="L117" s="1164"/>
      <c r="M117" s="1164"/>
      <c r="N117" s="1164"/>
      <c r="O117" s="928"/>
      <c r="P117" s="891" t="s">
        <v>332</v>
      </c>
    </row>
    <row r="118" spans="1:17" s="266" customFormat="1" ht="19.149999999999999" customHeight="1" x14ac:dyDescent="0.25">
      <c r="A118" s="275"/>
      <c r="B118" s="1070"/>
      <c r="C118" s="882"/>
      <c r="D118" s="927" t="s">
        <v>333</v>
      </c>
      <c r="E118" s="1164"/>
      <c r="F118" s="928"/>
      <c r="G118" s="927" t="s">
        <v>334</v>
      </c>
      <c r="H118" s="1164"/>
      <c r="I118" s="928"/>
      <c r="J118" s="927" t="s">
        <v>333</v>
      </c>
      <c r="K118" s="1164"/>
      <c r="L118" s="928"/>
      <c r="M118" s="927" t="s">
        <v>334</v>
      </c>
      <c r="N118" s="1164"/>
      <c r="O118" s="928"/>
      <c r="P118" s="891"/>
    </row>
    <row r="119" spans="1:17" s="266" customFormat="1" ht="19.149999999999999" customHeight="1" x14ac:dyDescent="0.25">
      <c r="A119" s="275"/>
      <c r="B119" s="1071"/>
      <c r="C119" s="883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892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0" t="s">
        <v>181</v>
      </c>
      <c r="C121" s="508" t="s">
        <v>5</v>
      </c>
      <c r="D121" s="374">
        <v>5099</v>
      </c>
      <c r="E121" s="374">
        <v>2417</v>
      </c>
      <c r="F121" s="375">
        <v>2682</v>
      </c>
      <c r="G121" s="374">
        <v>5250</v>
      </c>
      <c r="H121" s="374">
        <v>2348</v>
      </c>
      <c r="I121" s="379">
        <v>2902</v>
      </c>
      <c r="J121" s="376">
        <v>7284650.5689820247</v>
      </c>
      <c r="K121" s="376">
        <v>2459684.5599999996</v>
      </c>
      <c r="L121" s="377">
        <v>4824966.0089820251</v>
      </c>
      <c r="M121" s="376">
        <v>7816909.3756566821</v>
      </c>
      <c r="N121" s="376">
        <v>2256244.7600000002</v>
      </c>
      <c r="O121" s="380">
        <v>5560664.6156566814</v>
      </c>
      <c r="P121" s="689">
        <v>1.1524774693345197</v>
      </c>
    </row>
    <row r="122" spans="1:17" s="266" customFormat="1" ht="16.149999999999999" customHeight="1" x14ac:dyDescent="0.25">
      <c r="A122" s="275"/>
      <c r="B122" s="810" t="s">
        <v>182</v>
      </c>
      <c r="C122" s="507" t="s">
        <v>7</v>
      </c>
      <c r="D122" s="374">
        <v>1915</v>
      </c>
      <c r="E122" s="374">
        <v>1664</v>
      </c>
      <c r="F122" s="375">
        <v>251</v>
      </c>
      <c r="G122" s="374">
        <v>2372</v>
      </c>
      <c r="H122" s="374">
        <v>2132</v>
      </c>
      <c r="I122" s="379">
        <v>240</v>
      </c>
      <c r="J122" s="376">
        <v>855420.0171667909</v>
      </c>
      <c r="K122" s="376">
        <v>402124.19000000006</v>
      </c>
      <c r="L122" s="377">
        <v>453295.82716679084</v>
      </c>
      <c r="M122" s="376">
        <v>717290.98009253922</v>
      </c>
      <c r="N122" s="376">
        <v>436469.25</v>
      </c>
      <c r="O122" s="380">
        <v>280821.73009253922</v>
      </c>
      <c r="P122" s="689">
        <v>0.61951095347103313</v>
      </c>
    </row>
    <row r="123" spans="1:17" s="266" customFormat="1" ht="16.149999999999999" customHeight="1" x14ac:dyDescent="0.25">
      <c r="A123" s="275"/>
      <c r="B123" s="811" t="s">
        <v>183</v>
      </c>
      <c r="C123" s="507" t="s">
        <v>9</v>
      </c>
      <c r="D123" s="374">
        <v>8072</v>
      </c>
      <c r="E123" s="374">
        <v>2913</v>
      </c>
      <c r="F123" s="375">
        <v>5159</v>
      </c>
      <c r="G123" s="374">
        <v>7857</v>
      </c>
      <c r="H123" s="374">
        <v>2964</v>
      </c>
      <c r="I123" s="379">
        <v>4893</v>
      </c>
      <c r="J123" s="376">
        <v>15694198.618483394</v>
      </c>
      <c r="K123" s="376">
        <v>4983423.9100000011</v>
      </c>
      <c r="L123" s="377">
        <v>10710774.708483396</v>
      </c>
      <c r="M123" s="376">
        <v>15342746.395010831</v>
      </c>
      <c r="N123" s="376">
        <v>5634292.1699999999</v>
      </c>
      <c r="O123" s="380">
        <v>9708454.2250108309</v>
      </c>
      <c r="P123" s="689">
        <v>0.90641942242714857</v>
      </c>
    </row>
    <row r="124" spans="1:17" s="266" customFormat="1" ht="16.149999999999999" customHeight="1" x14ac:dyDescent="0.25">
      <c r="A124" s="275"/>
      <c r="B124" s="811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335</v>
      </c>
    </row>
    <row r="125" spans="1:17" s="266" customFormat="1" ht="16.149999999999999" customHeight="1" x14ac:dyDescent="0.25">
      <c r="A125" s="275"/>
      <c r="B125" s="810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335</v>
      </c>
    </row>
    <row r="126" spans="1:17" s="266" customFormat="1" ht="16.149999999999999" customHeight="1" x14ac:dyDescent="0.25">
      <c r="A126" s="275"/>
      <c r="B126" s="811" t="s">
        <v>186</v>
      </c>
      <c r="C126" s="507" t="s">
        <v>15</v>
      </c>
      <c r="D126" s="374">
        <v>2</v>
      </c>
      <c r="E126" s="374">
        <v>0</v>
      </c>
      <c r="F126" s="375">
        <v>2</v>
      </c>
      <c r="G126" s="374">
        <v>1</v>
      </c>
      <c r="H126" s="374">
        <v>0</v>
      </c>
      <c r="I126" s="379">
        <v>1</v>
      </c>
      <c r="J126" s="376">
        <v>5100</v>
      </c>
      <c r="K126" s="376">
        <v>0</v>
      </c>
      <c r="L126" s="377">
        <v>5100</v>
      </c>
      <c r="M126" s="376">
        <v>100</v>
      </c>
      <c r="N126" s="376">
        <v>0</v>
      </c>
      <c r="O126" s="380">
        <v>100</v>
      </c>
      <c r="P126" s="689">
        <v>1.9607843137254902E-2</v>
      </c>
    </row>
    <row r="127" spans="1:17" s="266" customFormat="1" ht="16.149999999999999" customHeight="1" x14ac:dyDescent="0.25">
      <c r="A127" s="275"/>
      <c r="B127" s="811" t="s">
        <v>187</v>
      </c>
      <c r="C127" s="507" t="s">
        <v>17</v>
      </c>
      <c r="D127" s="374">
        <v>38</v>
      </c>
      <c r="E127" s="374">
        <v>16</v>
      </c>
      <c r="F127" s="375">
        <v>22</v>
      </c>
      <c r="G127" s="374">
        <v>63</v>
      </c>
      <c r="H127" s="374">
        <v>13</v>
      </c>
      <c r="I127" s="379">
        <v>50</v>
      </c>
      <c r="J127" s="376">
        <v>70875.789999999994</v>
      </c>
      <c r="K127" s="376">
        <v>35493.99</v>
      </c>
      <c r="L127" s="377">
        <v>35381.799999999996</v>
      </c>
      <c r="M127" s="376">
        <v>125159.18002359639</v>
      </c>
      <c r="N127" s="376">
        <v>15477.52</v>
      </c>
      <c r="O127" s="380">
        <v>109681.66002359639</v>
      </c>
      <c r="P127" s="689">
        <v>3.0999457354797211</v>
      </c>
    </row>
    <row r="128" spans="1:17" s="266" customFormat="1" ht="16.149999999999999" customHeight="1" x14ac:dyDescent="0.25">
      <c r="A128" s="275"/>
      <c r="B128" s="810" t="s">
        <v>188</v>
      </c>
      <c r="C128" s="507" t="s">
        <v>19</v>
      </c>
      <c r="D128" s="374">
        <v>642</v>
      </c>
      <c r="E128" s="374">
        <v>297</v>
      </c>
      <c r="F128" s="375">
        <v>345</v>
      </c>
      <c r="G128" s="374">
        <v>652</v>
      </c>
      <c r="H128" s="374">
        <v>259</v>
      </c>
      <c r="I128" s="379">
        <v>393</v>
      </c>
      <c r="J128" s="376">
        <v>6293121.093912933</v>
      </c>
      <c r="K128" s="376">
        <v>251969.2</v>
      </c>
      <c r="L128" s="377">
        <v>6041151.8939129338</v>
      </c>
      <c r="M128" s="376">
        <v>8716876.5253231786</v>
      </c>
      <c r="N128" s="376">
        <v>665724.04999999993</v>
      </c>
      <c r="O128" s="380">
        <v>8051152.4753231807</v>
      </c>
      <c r="P128" s="689">
        <v>1.3327181002410358</v>
      </c>
    </row>
    <row r="129" spans="1:16" s="266" customFormat="1" ht="16.149999999999999" customHeight="1" x14ac:dyDescent="0.25">
      <c r="A129" s="275"/>
      <c r="B129" s="811" t="s">
        <v>189</v>
      </c>
      <c r="C129" s="507" t="s">
        <v>21</v>
      </c>
      <c r="D129" s="374">
        <v>1532</v>
      </c>
      <c r="E129" s="374">
        <v>555</v>
      </c>
      <c r="F129" s="375">
        <v>977</v>
      </c>
      <c r="G129" s="374">
        <v>1257</v>
      </c>
      <c r="H129" s="374">
        <v>399</v>
      </c>
      <c r="I129" s="379">
        <v>858</v>
      </c>
      <c r="J129" s="376">
        <v>10840076.063838037</v>
      </c>
      <c r="K129" s="376">
        <v>964797.79999999993</v>
      </c>
      <c r="L129" s="377">
        <v>9875278.2638380378</v>
      </c>
      <c r="M129" s="376">
        <v>9111745.293162154</v>
      </c>
      <c r="N129" s="376">
        <v>561403.38</v>
      </c>
      <c r="O129" s="380">
        <v>8550341.9131621532</v>
      </c>
      <c r="P129" s="689">
        <v>0.8658330109514355</v>
      </c>
    </row>
    <row r="130" spans="1:16" s="266" customFormat="1" ht="16.149999999999999" customHeight="1" x14ac:dyDescent="0.25">
      <c r="A130" s="275"/>
      <c r="B130" s="811" t="s">
        <v>199</v>
      </c>
      <c r="C130" s="507" t="s">
        <v>23</v>
      </c>
      <c r="D130" s="374">
        <v>17260</v>
      </c>
      <c r="E130" s="374">
        <v>5844</v>
      </c>
      <c r="F130" s="375">
        <v>11416</v>
      </c>
      <c r="G130" s="374">
        <v>17531</v>
      </c>
      <c r="H130" s="374">
        <v>6024</v>
      </c>
      <c r="I130" s="379">
        <v>11507</v>
      </c>
      <c r="J130" s="376">
        <v>70529959.276125789</v>
      </c>
      <c r="K130" s="376">
        <v>11552655.910000002</v>
      </c>
      <c r="L130" s="377">
        <v>58977303.366125792</v>
      </c>
      <c r="M130" s="376">
        <v>72809752.417095229</v>
      </c>
      <c r="N130" s="376">
        <v>12666088.68</v>
      </c>
      <c r="O130" s="380">
        <v>60143663.737095222</v>
      </c>
      <c r="P130" s="689">
        <v>1.019776427615362</v>
      </c>
    </row>
    <row r="131" spans="1:16" s="266" customFormat="1" ht="16.149999999999999" customHeight="1" x14ac:dyDescent="0.25">
      <c r="A131" s="275"/>
      <c r="B131" s="810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335</v>
      </c>
    </row>
    <row r="132" spans="1:16" s="266" customFormat="1" ht="16.149999999999999" customHeight="1" x14ac:dyDescent="0.25">
      <c r="A132" s="275"/>
      <c r="B132" s="811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335</v>
      </c>
    </row>
    <row r="133" spans="1:16" s="266" customFormat="1" ht="16.149999999999999" customHeight="1" x14ac:dyDescent="0.25">
      <c r="A133" s="275"/>
      <c r="B133" s="811" t="s">
        <v>202</v>
      </c>
      <c r="C133" s="507" t="s">
        <v>115</v>
      </c>
      <c r="D133" s="374">
        <v>439</v>
      </c>
      <c r="E133" s="374">
        <v>129</v>
      </c>
      <c r="F133" s="375">
        <v>310</v>
      </c>
      <c r="G133" s="374">
        <v>324</v>
      </c>
      <c r="H133" s="374">
        <v>75</v>
      </c>
      <c r="I133" s="379">
        <v>249</v>
      </c>
      <c r="J133" s="376">
        <v>2259941.0261888825</v>
      </c>
      <c r="K133" s="376">
        <v>143800.74</v>
      </c>
      <c r="L133" s="377">
        <v>2116140.2861888828</v>
      </c>
      <c r="M133" s="376">
        <v>2212461.3049999252</v>
      </c>
      <c r="N133" s="376">
        <v>87545.47</v>
      </c>
      <c r="O133" s="380">
        <v>2124915.8349999255</v>
      </c>
      <c r="P133" s="689">
        <v>1.0041469598534261</v>
      </c>
    </row>
    <row r="134" spans="1:16" s="266" customFormat="1" ht="16.149999999999999" customHeight="1" x14ac:dyDescent="0.25">
      <c r="A134" s="275"/>
      <c r="B134" s="810" t="s">
        <v>203</v>
      </c>
      <c r="C134" s="326" t="s">
        <v>31</v>
      </c>
      <c r="D134" s="374">
        <v>200</v>
      </c>
      <c r="E134" s="374">
        <v>67</v>
      </c>
      <c r="F134" s="375">
        <v>133</v>
      </c>
      <c r="G134" s="374">
        <v>235</v>
      </c>
      <c r="H134" s="374">
        <v>50</v>
      </c>
      <c r="I134" s="379">
        <v>185</v>
      </c>
      <c r="J134" s="381">
        <v>1164363.32</v>
      </c>
      <c r="K134" s="381">
        <v>5517.3600000000006</v>
      </c>
      <c r="L134" s="377">
        <v>1158845.96</v>
      </c>
      <c r="M134" s="381">
        <v>1178671.9494</v>
      </c>
      <c r="N134" s="381">
        <v>113160.25999999998</v>
      </c>
      <c r="O134" s="380">
        <v>1065511.6894</v>
      </c>
      <c r="P134" s="689">
        <v>0.9194592950041437</v>
      </c>
    </row>
    <row r="135" spans="1:16" s="266" customFormat="1" ht="16.149999999999999" customHeight="1" x14ac:dyDescent="0.25">
      <c r="A135" s="275"/>
      <c r="B135" s="810" t="s">
        <v>204</v>
      </c>
      <c r="C135" s="326" t="s">
        <v>116</v>
      </c>
      <c r="D135" s="374">
        <v>11</v>
      </c>
      <c r="E135" s="374">
        <v>5</v>
      </c>
      <c r="F135" s="375">
        <v>6</v>
      </c>
      <c r="G135" s="374">
        <v>14</v>
      </c>
      <c r="H135" s="374">
        <v>6</v>
      </c>
      <c r="I135" s="379">
        <v>8</v>
      </c>
      <c r="J135" s="381">
        <v>75381.100000000006</v>
      </c>
      <c r="K135" s="381">
        <v>7519.52</v>
      </c>
      <c r="L135" s="377">
        <v>67861.58</v>
      </c>
      <c r="M135" s="381">
        <v>91832.790800000002</v>
      </c>
      <c r="N135" s="381">
        <v>7236.24</v>
      </c>
      <c r="O135" s="380">
        <v>84596.550799999997</v>
      </c>
      <c r="P135" s="689">
        <v>1.2466044969775238</v>
      </c>
    </row>
    <row r="136" spans="1:16" s="266" customFormat="1" ht="16.149999999999999" customHeight="1" x14ac:dyDescent="0.25">
      <c r="A136" s="275"/>
      <c r="B136" s="811" t="s">
        <v>205</v>
      </c>
      <c r="C136" s="326" t="s">
        <v>196</v>
      </c>
      <c r="D136" s="374">
        <v>47</v>
      </c>
      <c r="E136" s="374">
        <v>39</v>
      </c>
      <c r="F136" s="375">
        <v>8</v>
      </c>
      <c r="G136" s="374">
        <v>27</v>
      </c>
      <c r="H136" s="374">
        <v>18</v>
      </c>
      <c r="I136" s="379">
        <v>9</v>
      </c>
      <c r="J136" s="381">
        <v>116177.19</v>
      </c>
      <c r="K136" s="381">
        <v>99171.42</v>
      </c>
      <c r="L136" s="377">
        <v>17005.770000000004</v>
      </c>
      <c r="M136" s="381">
        <v>17285.419999999998</v>
      </c>
      <c r="N136" s="381">
        <v>9463.42</v>
      </c>
      <c r="O136" s="380">
        <v>7821.9999999999982</v>
      </c>
      <c r="P136" s="689">
        <v>0.45996153070399026</v>
      </c>
    </row>
    <row r="137" spans="1:16" s="266" customFormat="1" ht="16.149999999999999" customHeight="1" x14ac:dyDescent="0.25">
      <c r="A137" s="275"/>
      <c r="B137" s="811" t="s">
        <v>206</v>
      </c>
      <c r="C137" s="326" t="s">
        <v>37</v>
      </c>
      <c r="D137" s="374">
        <v>1</v>
      </c>
      <c r="E137" s="374">
        <v>0</v>
      </c>
      <c r="F137" s="375">
        <v>1</v>
      </c>
      <c r="G137" s="374">
        <v>0</v>
      </c>
      <c r="H137" s="374">
        <v>0</v>
      </c>
      <c r="I137" s="379">
        <v>0</v>
      </c>
      <c r="J137" s="381">
        <v>500</v>
      </c>
      <c r="K137" s="376">
        <v>0</v>
      </c>
      <c r="L137" s="377">
        <v>500</v>
      </c>
      <c r="M137" s="381">
        <v>0</v>
      </c>
      <c r="N137" s="381">
        <v>0</v>
      </c>
      <c r="O137" s="380">
        <v>0</v>
      </c>
      <c r="P137" s="689">
        <v>0</v>
      </c>
    </row>
    <row r="138" spans="1:16" s="266" customFormat="1" ht="16.149999999999999" customHeight="1" x14ac:dyDescent="0.25">
      <c r="A138" s="275"/>
      <c r="B138" s="810" t="s">
        <v>207</v>
      </c>
      <c r="C138" s="326" t="s">
        <v>39</v>
      </c>
      <c r="D138" s="374">
        <v>1</v>
      </c>
      <c r="E138" s="374">
        <v>0</v>
      </c>
      <c r="F138" s="375">
        <v>1</v>
      </c>
      <c r="G138" s="374">
        <v>1</v>
      </c>
      <c r="H138" s="374">
        <v>1</v>
      </c>
      <c r="I138" s="379">
        <v>0</v>
      </c>
      <c r="J138" s="381">
        <v>250</v>
      </c>
      <c r="K138" s="376">
        <v>0</v>
      </c>
      <c r="L138" s="377">
        <v>250</v>
      </c>
      <c r="M138" s="381">
        <v>1773.4</v>
      </c>
      <c r="N138" s="381">
        <v>1773.4</v>
      </c>
      <c r="O138" s="380">
        <v>0</v>
      </c>
      <c r="P138" s="689">
        <v>0</v>
      </c>
    </row>
    <row r="139" spans="1:16" s="266" customFormat="1" ht="19.149999999999999" customHeight="1" x14ac:dyDescent="0.25">
      <c r="A139" s="275"/>
      <c r="B139" s="1157" t="s">
        <v>193</v>
      </c>
      <c r="C139" s="1157"/>
      <c r="D139" s="384">
        <v>35259</v>
      </c>
      <c r="E139" s="384">
        <v>13946</v>
      </c>
      <c r="F139" s="385">
        <v>21313</v>
      </c>
      <c r="G139" s="374">
        <v>35584</v>
      </c>
      <c r="H139" s="384">
        <v>14289</v>
      </c>
      <c r="I139" s="388">
        <v>21295</v>
      </c>
      <c r="J139" s="377">
        <v>115190014.06469783</v>
      </c>
      <c r="K139" s="650">
        <v>20906158.600000001</v>
      </c>
      <c r="L139" s="386">
        <v>94283855.464697853</v>
      </c>
      <c r="M139" s="377">
        <v>118142605.03156415</v>
      </c>
      <c r="N139" s="650">
        <v>22454878.600000001</v>
      </c>
      <c r="O139" s="389">
        <v>95687726.431564122</v>
      </c>
      <c r="P139" s="688">
        <v>1.0148898341073029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9" t="s">
        <v>103</v>
      </c>
      <c r="C141" s="328" t="s">
        <v>41</v>
      </c>
      <c r="D141" s="374">
        <v>1551</v>
      </c>
      <c r="E141" s="374">
        <v>1153</v>
      </c>
      <c r="F141" s="375">
        <v>398</v>
      </c>
      <c r="G141" s="374">
        <v>1643</v>
      </c>
      <c r="H141" s="374">
        <v>1319</v>
      </c>
      <c r="I141" s="379">
        <v>324</v>
      </c>
      <c r="J141" s="384">
        <v>8527441.5744600017</v>
      </c>
      <c r="K141" s="384">
        <v>6028586.8100000024</v>
      </c>
      <c r="L141" s="377">
        <v>2498854.7644599993</v>
      </c>
      <c r="M141" s="384">
        <v>10037233.351899998</v>
      </c>
      <c r="N141" s="384">
        <v>7639188.4899999993</v>
      </c>
      <c r="O141" s="380">
        <v>2398044.861899999</v>
      </c>
      <c r="P141" s="689">
        <v>0.95965755833681465</v>
      </c>
    </row>
    <row r="142" spans="1:16" s="266" customFormat="1" ht="16.149999999999999" customHeight="1" x14ac:dyDescent="0.25">
      <c r="A142" s="275"/>
      <c r="B142" s="809" t="s">
        <v>101</v>
      </c>
      <c r="C142" s="328" t="s">
        <v>42</v>
      </c>
      <c r="D142" s="374">
        <v>29</v>
      </c>
      <c r="E142" s="374">
        <v>14</v>
      </c>
      <c r="F142" s="375">
        <v>15</v>
      </c>
      <c r="G142" s="374">
        <v>52</v>
      </c>
      <c r="H142" s="374">
        <v>18</v>
      </c>
      <c r="I142" s="379">
        <v>34</v>
      </c>
      <c r="J142" s="384">
        <v>38037.19</v>
      </c>
      <c r="K142" s="384">
        <v>17480.75</v>
      </c>
      <c r="L142" s="377">
        <v>20556.440000000002</v>
      </c>
      <c r="M142" s="384">
        <v>20935.25</v>
      </c>
      <c r="N142" s="384">
        <v>29373.68</v>
      </c>
      <c r="O142" s="380">
        <v>-8438.43</v>
      </c>
      <c r="P142" s="689">
        <v>-0.41050055359780191</v>
      </c>
    </row>
    <row r="143" spans="1:16" s="266" customFormat="1" ht="16.149999999999999" customHeight="1" x14ac:dyDescent="0.25">
      <c r="A143" s="275"/>
      <c r="B143" s="809" t="s">
        <v>102</v>
      </c>
      <c r="C143" s="329" t="s">
        <v>83</v>
      </c>
      <c r="D143" s="374">
        <v>1009</v>
      </c>
      <c r="E143" s="374">
        <v>358</v>
      </c>
      <c r="F143" s="375">
        <v>651</v>
      </c>
      <c r="G143" s="374">
        <v>939</v>
      </c>
      <c r="H143" s="374">
        <v>326</v>
      </c>
      <c r="I143" s="379">
        <v>613</v>
      </c>
      <c r="J143" s="384">
        <v>1354995.952297722</v>
      </c>
      <c r="K143" s="384">
        <v>336484.15000000008</v>
      </c>
      <c r="L143" s="377">
        <v>1018511.8022977218</v>
      </c>
      <c r="M143" s="384">
        <v>1191663.0936500004</v>
      </c>
      <c r="N143" s="384">
        <v>261792.72999999998</v>
      </c>
      <c r="O143" s="380">
        <v>929870.36365000042</v>
      </c>
      <c r="P143" s="689">
        <v>0.91296964998564578</v>
      </c>
    </row>
    <row r="144" spans="1:16" s="266" customFormat="1" ht="16.149999999999999" customHeight="1" x14ac:dyDescent="0.25">
      <c r="A144" s="275"/>
      <c r="B144" s="809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335</v>
      </c>
    </row>
    <row r="145" spans="1:16" s="266" customFormat="1" ht="19.149999999999999" customHeight="1" x14ac:dyDescent="0.25">
      <c r="A145" s="275"/>
      <c r="B145" s="1157" t="s">
        <v>192</v>
      </c>
      <c r="C145" s="1157"/>
      <c r="D145" s="374">
        <v>2589</v>
      </c>
      <c r="E145" s="374">
        <v>1525</v>
      </c>
      <c r="F145" s="393">
        <v>1064</v>
      </c>
      <c r="G145" s="374">
        <v>2634</v>
      </c>
      <c r="H145" s="374">
        <v>1663</v>
      </c>
      <c r="I145" s="394">
        <v>971</v>
      </c>
      <c r="J145" s="568">
        <v>9920474.7167577222</v>
      </c>
      <c r="K145" s="568">
        <v>6382551.7100000018</v>
      </c>
      <c r="L145" s="386">
        <v>3537923.0067577213</v>
      </c>
      <c r="M145" s="568">
        <v>11249831.69555</v>
      </c>
      <c r="N145" s="568">
        <v>7930354.8999999994</v>
      </c>
      <c r="O145" s="389">
        <v>3319476.795549999</v>
      </c>
      <c r="P145" s="688">
        <v>0.93825580410018183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896" t="s">
        <v>198</v>
      </c>
      <c r="C147" s="896"/>
      <c r="D147" s="384">
        <f t="shared" ref="D147:O147" si="0">SUM(D139+D145)</f>
        <v>37848</v>
      </c>
      <c r="E147" s="384">
        <f t="shared" si="0"/>
        <v>15471</v>
      </c>
      <c r="F147" s="455">
        <f t="shared" si="0"/>
        <v>22377</v>
      </c>
      <c r="G147" s="384">
        <f t="shared" si="0"/>
        <v>38218</v>
      </c>
      <c r="H147" s="384">
        <f t="shared" si="0"/>
        <v>15952</v>
      </c>
      <c r="I147" s="388">
        <f t="shared" si="0"/>
        <v>22266</v>
      </c>
      <c r="J147" s="377">
        <f>SUM(J139+J145)</f>
        <v>125110488.78145555</v>
      </c>
      <c r="K147" s="650">
        <f>SUM(K139+K145)</f>
        <v>27288710.310000002</v>
      </c>
      <c r="L147" s="386">
        <f t="shared" si="0"/>
        <v>97821778.471455574</v>
      </c>
      <c r="M147" s="377">
        <f>SUM(M139+M145)</f>
        <v>129392436.72711414</v>
      </c>
      <c r="N147" s="650">
        <f t="shared" si="0"/>
        <v>30385233.5</v>
      </c>
      <c r="O147" s="389">
        <f t="shared" si="0"/>
        <v>99007203.227114126</v>
      </c>
      <c r="P147" s="688">
        <f>IF(L147=0,"",O147/L147)</f>
        <v>1.0121182089937617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896" t="s">
        <v>198</v>
      </c>
      <c r="C149" s="896"/>
      <c r="D149" s="384" t="e">
        <f>SUM(D103+#REF!)</f>
        <v>#REF!</v>
      </c>
      <c r="E149" s="384" t="e">
        <f>SUM(E103+#REF!)</f>
        <v>#REF!</v>
      </c>
      <c r="F149" s="455" t="e">
        <f>SUM(F103+#REF!)</f>
        <v>#REF!</v>
      </c>
      <c r="G149" s="384" t="e">
        <f>SUM(G103+#REF!)</f>
        <v>#REF!</v>
      </c>
      <c r="H149" s="384" t="e">
        <f>SUM(H103+#REF!)</f>
        <v>#REF!</v>
      </c>
      <c r="I149" s="388" t="e">
        <f>SUM(I103+#REF!)</f>
        <v>#REF!</v>
      </c>
      <c r="J149" s="377">
        <f>SUM(J103)</f>
        <v>10984276.370000001</v>
      </c>
      <c r="K149" s="453">
        <f>SUM(K103)</f>
        <v>1013728.09</v>
      </c>
      <c r="L149" s="386" t="e">
        <f>SUM(L103+#REF!)</f>
        <v>#REF!</v>
      </c>
      <c r="M149" s="377">
        <f>SUM(M103)</f>
        <v>12077173.040000001</v>
      </c>
      <c r="N149" s="453">
        <f>SUM(N103)</f>
        <v>1706191.21</v>
      </c>
      <c r="O149" s="389" t="e">
        <f>SUM(O103+#REF!)</f>
        <v>#REF!</v>
      </c>
      <c r="P149" s="449" t="e">
        <f>SUM(O149)/L149</f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149:C149"/>
    <mergeCell ref="B116:B119"/>
    <mergeCell ref="C116:C119"/>
    <mergeCell ref="B139:C139"/>
    <mergeCell ref="B145:C145"/>
    <mergeCell ref="B147:C147"/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49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2:P114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7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39:P40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7:P65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7:P71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3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5:P103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5:P109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1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1:P139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1:P145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47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zoomScale="110" zoomScaleNormal="110" workbookViewId="0">
      <selection activeCell="O28" sqref="O28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874" t="s">
        <v>302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</row>
    <row r="5" spans="1:19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77" t="s">
        <v>301</v>
      </c>
      <c r="C7" s="1077"/>
      <c r="D7" s="1169"/>
      <c r="E7" s="1169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877"/>
      <c r="B8" s="1069" t="s">
        <v>84</v>
      </c>
      <c r="C8" s="1172" t="s">
        <v>211</v>
      </c>
      <c r="D8" s="1175" t="s">
        <v>81</v>
      </c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</row>
    <row r="9" spans="1:19" s="269" customFormat="1" ht="15" customHeight="1" x14ac:dyDescent="0.25">
      <c r="A9" s="877"/>
      <c r="B9" s="1070"/>
      <c r="C9" s="1173"/>
      <c r="D9" s="890" t="s">
        <v>197</v>
      </c>
      <c r="E9" s="890"/>
      <c r="F9" s="890"/>
      <c r="G9" s="890"/>
      <c r="H9" s="890"/>
      <c r="I9" s="890"/>
      <c r="J9" s="890" t="s">
        <v>332</v>
      </c>
      <c r="K9" s="890" t="s">
        <v>3</v>
      </c>
      <c r="L9" s="890"/>
      <c r="M9" s="890"/>
      <c r="N9" s="890"/>
      <c r="O9" s="890"/>
      <c r="P9" s="890"/>
      <c r="Q9" s="890" t="s">
        <v>332</v>
      </c>
      <c r="R9" s="1176" t="s">
        <v>337</v>
      </c>
    </row>
    <row r="10" spans="1:19" s="269" customFormat="1" ht="15" customHeight="1" x14ac:dyDescent="0.25">
      <c r="A10" s="506"/>
      <c r="B10" s="1070"/>
      <c r="C10" s="1173"/>
      <c r="D10" s="890" t="s">
        <v>333</v>
      </c>
      <c r="E10" s="890"/>
      <c r="F10" s="890"/>
      <c r="G10" s="890" t="s">
        <v>334</v>
      </c>
      <c r="H10" s="890"/>
      <c r="I10" s="890"/>
      <c r="J10" s="890"/>
      <c r="K10" s="890" t="s">
        <v>333</v>
      </c>
      <c r="L10" s="890"/>
      <c r="M10" s="890"/>
      <c r="N10" s="890" t="s">
        <v>334</v>
      </c>
      <c r="O10" s="890"/>
      <c r="P10" s="890"/>
      <c r="Q10" s="890"/>
      <c r="R10" s="1176"/>
    </row>
    <row r="11" spans="1:19" s="269" customFormat="1" ht="16.149999999999999" customHeight="1" x14ac:dyDescent="0.25">
      <c r="A11" s="506"/>
      <c r="B11" s="1071"/>
      <c r="C11" s="1174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890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890"/>
      <c r="R11" s="1176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867</v>
      </c>
      <c r="E13" s="566">
        <v>628</v>
      </c>
      <c r="F13" s="375">
        <v>239</v>
      </c>
      <c r="G13" s="758">
        <v>915</v>
      </c>
      <c r="H13" s="566">
        <v>713</v>
      </c>
      <c r="I13" s="379">
        <v>202</v>
      </c>
      <c r="J13" s="689">
        <v>0.84518828451882844</v>
      </c>
      <c r="K13" s="758">
        <v>3269505.1799999992</v>
      </c>
      <c r="L13" s="566">
        <v>1200988.6599999999</v>
      </c>
      <c r="M13" s="650">
        <v>2068516.5199999993</v>
      </c>
      <c r="N13" s="758">
        <v>3032940.75</v>
      </c>
      <c r="O13" s="566">
        <v>1069738.45</v>
      </c>
      <c r="P13" s="380">
        <v>1963202.3</v>
      </c>
      <c r="Q13" s="689">
        <v>0.94908707811528659</v>
      </c>
      <c r="R13" s="726">
        <v>-105314.21999999927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5939</v>
      </c>
      <c r="E14" s="566">
        <v>3005</v>
      </c>
      <c r="F14" s="375">
        <v>2934</v>
      </c>
      <c r="G14" s="758">
        <v>5288</v>
      </c>
      <c r="H14" s="566">
        <v>2419</v>
      </c>
      <c r="I14" s="379">
        <v>2869</v>
      </c>
      <c r="J14" s="689">
        <v>0.97784594410361281</v>
      </c>
      <c r="K14" s="758">
        <v>10592751</v>
      </c>
      <c r="L14" s="566">
        <v>3074410.65</v>
      </c>
      <c r="M14" s="650">
        <v>7518340.3499999996</v>
      </c>
      <c r="N14" s="758">
        <v>10209816.3848</v>
      </c>
      <c r="O14" s="566">
        <v>2987144.88</v>
      </c>
      <c r="P14" s="380">
        <v>7222671.5048000002</v>
      </c>
      <c r="Q14" s="689">
        <v>0.96067365516380232</v>
      </c>
      <c r="R14" s="726">
        <v>-295668.8451999994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1219</v>
      </c>
      <c r="E15" s="566">
        <v>474</v>
      </c>
      <c r="F15" s="375">
        <v>745</v>
      </c>
      <c r="G15" s="758">
        <v>1226</v>
      </c>
      <c r="H15" s="566">
        <v>375</v>
      </c>
      <c r="I15" s="379">
        <v>851</v>
      </c>
      <c r="J15" s="689">
        <v>1.142281879194631</v>
      </c>
      <c r="K15" s="758">
        <v>4342511.24</v>
      </c>
      <c r="L15" s="566">
        <v>961136.23</v>
      </c>
      <c r="M15" s="650">
        <v>3381375.0100000002</v>
      </c>
      <c r="N15" s="758">
        <v>4766897.84</v>
      </c>
      <c r="O15" s="566">
        <v>733467.88</v>
      </c>
      <c r="P15" s="380">
        <v>4033429.96</v>
      </c>
      <c r="Q15" s="689">
        <v>1.1928372180168207</v>
      </c>
      <c r="R15" s="726">
        <v>652054.94999999972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0</v>
      </c>
      <c r="E16" s="566">
        <v>0</v>
      </c>
      <c r="F16" s="375">
        <v>0</v>
      </c>
      <c r="G16" s="758">
        <v>159</v>
      </c>
      <c r="H16" s="566">
        <v>104</v>
      </c>
      <c r="I16" s="379">
        <v>55</v>
      </c>
      <c r="J16" s="689" t="s">
        <v>335</v>
      </c>
      <c r="K16" s="758">
        <v>0</v>
      </c>
      <c r="L16" s="566">
        <v>0</v>
      </c>
      <c r="M16" s="650">
        <v>0</v>
      </c>
      <c r="N16" s="758">
        <v>379207</v>
      </c>
      <c r="O16" s="566">
        <v>157790.02000000002</v>
      </c>
      <c r="P16" s="380">
        <v>221416.97999999998</v>
      </c>
      <c r="Q16" s="689" t="s">
        <v>335</v>
      </c>
      <c r="R16" s="726">
        <v>221416.97999999998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1990</v>
      </c>
      <c r="E17" s="566">
        <v>982</v>
      </c>
      <c r="F17" s="375">
        <v>1008</v>
      </c>
      <c r="G17" s="758">
        <v>2221</v>
      </c>
      <c r="H17" s="566">
        <v>998</v>
      </c>
      <c r="I17" s="379">
        <v>1223</v>
      </c>
      <c r="J17" s="689">
        <v>1.2132936507936507</v>
      </c>
      <c r="K17" s="758">
        <v>10568130.130000001</v>
      </c>
      <c r="L17" s="566">
        <v>1398943.9700000002</v>
      </c>
      <c r="M17" s="650">
        <v>9169186.1600000001</v>
      </c>
      <c r="N17" s="758">
        <v>11394210.33</v>
      </c>
      <c r="O17" s="566">
        <v>1677729.24</v>
      </c>
      <c r="P17" s="380">
        <v>9716481.0899999999</v>
      </c>
      <c r="Q17" s="689">
        <v>1.0596884958435613</v>
      </c>
      <c r="R17" s="726">
        <v>547294.9299999997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5283</v>
      </c>
      <c r="E18" s="566">
        <v>1802</v>
      </c>
      <c r="F18" s="375">
        <v>3481</v>
      </c>
      <c r="G18" s="758">
        <v>5747</v>
      </c>
      <c r="H18" s="566">
        <v>1972</v>
      </c>
      <c r="I18" s="379">
        <v>3775</v>
      </c>
      <c r="J18" s="689">
        <v>1.0844584889399598</v>
      </c>
      <c r="K18" s="758">
        <v>11105327.589999994</v>
      </c>
      <c r="L18" s="566">
        <v>3284991.1599999997</v>
      </c>
      <c r="M18" s="650">
        <v>7820336.4299999941</v>
      </c>
      <c r="N18" s="758">
        <v>12132238.478699999</v>
      </c>
      <c r="O18" s="566">
        <v>3422693.52</v>
      </c>
      <c r="P18" s="380">
        <v>8709544.9586999994</v>
      </c>
      <c r="Q18" s="689">
        <v>1.113704638752991</v>
      </c>
      <c r="R18" s="726">
        <v>889208.52870000526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1287</v>
      </c>
      <c r="E19" s="566">
        <v>204</v>
      </c>
      <c r="F19" s="375">
        <v>1083</v>
      </c>
      <c r="G19" s="758">
        <v>1617</v>
      </c>
      <c r="H19" s="566">
        <v>343</v>
      </c>
      <c r="I19" s="379">
        <v>1274</v>
      </c>
      <c r="J19" s="689">
        <v>1.1763619575253925</v>
      </c>
      <c r="K19" s="758">
        <v>5280139.1800000053</v>
      </c>
      <c r="L19" s="566">
        <v>487870.56000000011</v>
      </c>
      <c r="M19" s="650">
        <v>4792268.6200000048</v>
      </c>
      <c r="N19" s="758">
        <v>6561313.4100000001</v>
      </c>
      <c r="O19" s="566">
        <v>553920.52</v>
      </c>
      <c r="P19" s="380">
        <v>6007392.8900000006</v>
      </c>
      <c r="Q19" s="689">
        <v>1.2535592986020876</v>
      </c>
      <c r="R19" s="726">
        <v>1215124.2699999958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68</v>
      </c>
      <c r="E20" s="566">
        <v>21</v>
      </c>
      <c r="F20" s="375">
        <v>47</v>
      </c>
      <c r="G20" s="758">
        <v>83</v>
      </c>
      <c r="H20" s="566">
        <v>48</v>
      </c>
      <c r="I20" s="379">
        <v>35</v>
      </c>
      <c r="J20" s="689">
        <v>0.74468085106382975</v>
      </c>
      <c r="K20" s="758">
        <v>132642.03999999998</v>
      </c>
      <c r="L20" s="566">
        <v>10097.950000000001</v>
      </c>
      <c r="M20" s="650">
        <v>122544.08999999998</v>
      </c>
      <c r="N20" s="758">
        <v>131610.23000000001</v>
      </c>
      <c r="O20" s="566">
        <v>10489.57</v>
      </c>
      <c r="P20" s="380">
        <v>121120.66</v>
      </c>
      <c r="Q20" s="689">
        <v>0.98838434395326635</v>
      </c>
      <c r="R20" s="726">
        <v>-1423.4299999999785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7287</v>
      </c>
      <c r="E21" s="566">
        <v>2020</v>
      </c>
      <c r="F21" s="375">
        <v>5267</v>
      </c>
      <c r="G21" s="758">
        <v>6109</v>
      </c>
      <c r="H21" s="566">
        <v>1808</v>
      </c>
      <c r="I21" s="379">
        <v>4301</v>
      </c>
      <c r="J21" s="689">
        <v>0.81659388646288211</v>
      </c>
      <c r="K21" s="758">
        <v>26280397.210000001</v>
      </c>
      <c r="L21" s="566">
        <v>3060296.33</v>
      </c>
      <c r="M21" s="650">
        <v>23220100.880000003</v>
      </c>
      <c r="N21" s="758">
        <v>23649574.109999999</v>
      </c>
      <c r="O21" s="566">
        <v>3246890.1</v>
      </c>
      <c r="P21" s="380">
        <v>20402684.009999998</v>
      </c>
      <c r="Q21" s="689">
        <v>0.8786647446296536</v>
      </c>
      <c r="R21" s="726">
        <v>-2817416.8700000048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2227</v>
      </c>
      <c r="E22" s="566">
        <v>1072</v>
      </c>
      <c r="F22" s="375">
        <v>1155</v>
      </c>
      <c r="G22" s="758">
        <v>2258</v>
      </c>
      <c r="H22" s="566">
        <v>1028</v>
      </c>
      <c r="I22" s="379">
        <v>1230</v>
      </c>
      <c r="J22" s="689">
        <v>1.0649350649350648</v>
      </c>
      <c r="K22" s="758">
        <v>6961026.1499999994</v>
      </c>
      <c r="L22" s="566">
        <v>1633515.34</v>
      </c>
      <c r="M22" s="650">
        <v>5327510.8099999996</v>
      </c>
      <c r="N22" s="758">
        <v>6686336.5</v>
      </c>
      <c r="O22" s="566">
        <v>1923822.5899999996</v>
      </c>
      <c r="P22" s="380">
        <v>4762513.91</v>
      </c>
      <c r="Q22" s="689">
        <v>0.89394730106610532</v>
      </c>
      <c r="R22" s="726">
        <v>-564996.89999999944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1950</v>
      </c>
      <c r="E23" s="566">
        <v>1342</v>
      </c>
      <c r="F23" s="375">
        <v>608</v>
      </c>
      <c r="G23" s="758">
        <v>2211</v>
      </c>
      <c r="H23" s="566">
        <v>1612</v>
      </c>
      <c r="I23" s="379">
        <v>599</v>
      </c>
      <c r="J23" s="689">
        <v>0.98519736842105265</v>
      </c>
      <c r="K23" s="758">
        <v>11950113.371911485</v>
      </c>
      <c r="L23" s="566">
        <v>1535048.4000000001</v>
      </c>
      <c r="M23" s="650">
        <v>10415064.971911484</v>
      </c>
      <c r="N23" s="758">
        <v>12278001.422392424</v>
      </c>
      <c r="O23" s="566">
        <v>1467584.05</v>
      </c>
      <c r="P23" s="380">
        <v>10810417.372392423</v>
      </c>
      <c r="Q23" s="689">
        <v>1.0379596672269611</v>
      </c>
      <c r="R23" s="726">
        <v>395352.40048093908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2181</v>
      </c>
      <c r="E24" s="566">
        <v>829</v>
      </c>
      <c r="F24" s="375">
        <v>1352</v>
      </c>
      <c r="G24" s="758">
        <v>2109</v>
      </c>
      <c r="H24" s="566">
        <v>831</v>
      </c>
      <c r="I24" s="379">
        <v>1278</v>
      </c>
      <c r="J24" s="689">
        <v>0.94526627218934911</v>
      </c>
      <c r="K24" s="758">
        <v>7043477.9900000002</v>
      </c>
      <c r="L24" s="566">
        <v>1472637.79</v>
      </c>
      <c r="M24" s="650">
        <v>5570840.2000000002</v>
      </c>
      <c r="N24" s="758">
        <v>7274296.0800000001</v>
      </c>
      <c r="O24" s="566">
        <v>1475933.87</v>
      </c>
      <c r="P24" s="380">
        <v>5798362.21</v>
      </c>
      <c r="Q24" s="689">
        <v>1.0408415969282334</v>
      </c>
      <c r="R24" s="726">
        <v>227522.00999999978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1321</v>
      </c>
      <c r="E25" s="566">
        <v>309</v>
      </c>
      <c r="F25" s="375">
        <v>1012</v>
      </c>
      <c r="G25" s="758">
        <v>1248</v>
      </c>
      <c r="H25" s="566">
        <v>327</v>
      </c>
      <c r="I25" s="379">
        <v>921</v>
      </c>
      <c r="J25" s="689">
        <v>0.91007905138339917</v>
      </c>
      <c r="K25" s="758">
        <v>2410006.9899999998</v>
      </c>
      <c r="L25" s="566">
        <v>795976.05</v>
      </c>
      <c r="M25" s="650">
        <v>1614030.9399999997</v>
      </c>
      <c r="N25" s="758">
        <v>2590065.25</v>
      </c>
      <c r="O25" s="566">
        <v>763412.88</v>
      </c>
      <c r="P25" s="380">
        <v>1826652.37</v>
      </c>
      <c r="Q25" s="689">
        <v>1.1317331810256379</v>
      </c>
      <c r="R25" s="726">
        <v>212621.4300000004</v>
      </c>
    </row>
    <row r="26" spans="1:28" s="266" customFormat="1" ht="18" customHeight="1" x14ac:dyDescent="0.25">
      <c r="A26" s="275"/>
      <c r="B26" s="1076" t="s">
        <v>216</v>
      </c>
      <c r="C26" s="1171"/>
      <c r="D26" s="384">
        <v>31619</v>
      </c>
      <c r="E26" s="384">
        <v>12688</v>
      </c>
      <c r="F26" s="385">
        <v>18931</v>
      </c>
      <c r="G26" s="374">
        <v>31191</v>
      </c>
      <c r="H26" s="384">
        <v>12578</v>
      </c>
      <c r="I26" s="388">
        <v>18613</v>
      </c>
      <c r="J26" s="688">
        <v>0.9832021551951825</v>
      </c>
      <c r="K26" s="650">
        <v>99936028.071911484</v>
      </c>
      <c r="L26" s="650">
        <v>18915913.09</v>
      </c>
      <c r="M26" s="386">
        <v>81020114.981911495</v>
      </c>
      <c r="N26" s="650">
        <v>101086507.78589241</v>
      </c>
      <c r="O26" s="650">
        <v>19490617.57</v>
      </c>
      <c r="P26" s="651">
        <v>81595890.215892419</v>
      </c>
      <c r="Q26" s="688">
        <v>1.0071065714250031</v>
      </c>
      <c r="R26" s="727">
        <v>575775.23398092389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179</v>
      </c>
      <c r="E28" s="374">
        <v>124</v>
      </c>
      <c r="F28" s="375">
        <v>55</v>
      </c>
      <c r="G28" s="374">
        <v>149</v>
      </c>
      <c r="H28" s="374">
        <v>79</v>
      </c>
      <c r="I28" s="379">
        <v>70</v>
      </c>
      <c r="J28" s="689">
        <v>1.2727272727272727</v>
      </c>
      <c r="K28" s="381">
        <v>603764.28</v>
      </c>
      <c r="L28" s="381">
        <v>178711.94</v>
      </c>
      <c r="M28" s="377">
        <v>425052.34</v>
      </c>
      <c r="N28" s="381">
        <v>421790.71</v>
      </c>
      <c r="O28" s="381">
        <v>113474.95</v>
      </c>
      <c r="P28" s="380">
        <v>308315.76</v>
      </c>
      <c r="Q28" s="689">
        <v>0.72535951690090683</v>
      </c>
      <c r="R28" s="726">
        <v>-116736.58000000002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147</v>
      </c>
      <c r="E29" s="374">
        <v>110</v>
      </c>
      <c r="F29" s="375">
        <v>37</v>
      </c>
      <c r="G29" s="374">
        <v>227</v>
      </c>
      <c r="H29" s="374">
        <v>188</v>
      </c>
      <c r="I29" s="379">
        <v>39</v>
      </c>
      <c r="J29" s="689">
        <v>1.0540540540540539</v>
      </c>
      <c r="K29" s="381">
        <v>854077.94000000006</v>
      </c>
      <c r="L29" s="381">
        <v>673433.97000000009</v>
      </c>
      <c r="M29" s="377">
        <v>180643.96999999997</v>
      </c>
      <c r="N29" s="381">
        <v>2484522.9099999997</v>
      </c>
      <c r="O29" s="381">
        <v>2223662.9099999997</v>
      </c>
      <c r="P29" s="380">
        <v>260860</v>
      </c>
      <c r="Q29" s="689">
        <v>1.4440559516046954</v>
      </c>
      <c r="R29" s="726">
        <v>80216.030000000028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762</v>
      </c>
      <c r="E30" s="374">
        <v>377</v>
      </c>
      <c r="F30" s="375">
        <v>385</v>
      </c>
      <c r="G30" s="374">
        <v>691</v>
      </c>
      <c r="H30" s="374">
        <v>244</v>
      </c>
      <c r="I30" s="379">
        <v>447</v>
      </c>
      <c r="J30" s="689">
        <v>1.1610389610389611</v>
      </c>
      <c r="K30" s="381">
        <v>2860882.5300000026</v>
      </c>
      <c r="L30" s="381">
        <v>2015724.5300000019</v>
      </c>
      <c r="M30" s="377">
        <v>845158.0000000007</v>
      </c>
      <c r="N30" s="381">
        <v>3005774.8900000006</v>
      </c>
      <c r="O30" s="381">
        <v>2014510.6800000002</v>
      </c>
      <c r="P30" s="380">
        <v>991264.21000000043</v>
      </c>
      <c r="Q30" s="689">
        <v>1.1728744329462653</v>
      </c>
      <c r="R30" s="726">
        <v>146106.20999999973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322</v>
      </c>
      <c r="E31" s="374">
        <v>127</v>
      </c>
      <c r="F31" s="375">
        <v>195</v>
      </c>
      <c r="G31" s="374">
        <v>271</v>
      </c>
      <c r="H31" s="374">
        <v>106</v>
      </c>
      <c r="I31" s="379">
        <v>165</v>
      </c>
      <c r="J31" s="689">
        <v>0.84615384615384615</v>
      </c>
      <c r="K31" s="381">
        <v>1457142.6000000006</v>
      </c>
      <c r="L31" s="381">
        <v>689620.49000000011</v>
      </c>
      <c r="M31" s="377">
        <v>767522.11000000045</v>
      </c>
      <c r="N31" s="381">
        <v>1507712.0699999996</v>
      </c>
      <c r="O31" s="381">
        <v>802352.70000000007</v>
      </c>
      <c r="P31" s="380">
        <v>705359.36999999953</v>
      </c>
      <c r="Q31" s="689">
        <v>0.91900853514174219</v>
      </c>
      <c r="R31" s="726">
        <v>-62162.740000000922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138</v>
      </c>
      <c r="E32" s="374">
        <v>136</v>
      </c>
      <c r="F32" s="375">
        <v>2</v>
      </c>
      <c r="G32" s="374">
        <v>157</v>
      </c>
      <c r="H32" s="374">
        <v>153</v>
      </c>
      <c r="I32" s="379">
        <v>4</v>
      </c>
      <c r="J32" s="689">
        <v>2</v>
      </c>
      <c r="K32" s="381">
        <v>566925.46</v>
      </c>
      <c r="L32" s="381">
        <v>564516.25999999989</v>
      </c>
      <c r="M32" s="377">
        <v>2409.2000000000698</v>
      </c>
      <c r="N32" s="381">
        <v>570131.27</v>
      </c>
      <c r="O32" s="381">
        <v>567722.07000000007</v>
      </c>
      <c r="P32" s="380">
        <v>2409.1999999999534</v>
      </c>
      <c r="Q32" s="689">
        <v>0.99999999999995171</v>
      </c>
      <c r="R32" s="726">
        <v>-1.1641532182693481E-10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349</v>
      </c>
      <c r="E33" s="374">
        <v>224</v>
      </c>
      <c r="F33" s="375">
        <v>125</v>
      </c>
      <c r="G33" s="374">
        <v>499</v>
      </c>
      <c r="H33" s="374">
        <v>507</v>
      </c>
      <c r="I33" s="379">
        <v>-8</v>
      </c>
      <c r="J33" s="689">
        <v>-6.4000000000000001E-2</v>
      </c>
      <c r="K33" s="381">
        <v>456691.95000000007</v>
      </c>
      <c r="L33" s="381">
        <v>284970.29000000004</v>
      </c>
      <c r="M33" s="377">
        <v>171721.66000000003</v>
      </c>
      <c r="N33" s="381">
        <v>670616.79999999981</v>
      </c>
      <c r="O33" s="381">
        <v>556208.93999999983</v>
      </c>
      <c r="P33" s="380">
        <v>114407.85999999999</v>
      </c>
      <c r="Q33" s="689">
        <v>0.66624012369784902</v>
      </c>
      <c r="R33" s="726">
        <v>-57313.800000000047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440</v>
      </c>
      <c r="E34" s="374">
        <v>319</v>
      </c>
      <c r="F34" s="375">
        <v>121</v>
      </c>
      <c r="G34" s="374">
        <v>350</v>
      </c>
      <c r="H34" s="374">
        <v>253</v>
      </c>
      <c r="I34" s="379">
        <v>97</v>
      </c>
      <c r="J34" s="689">
        <v>0.80165289256198347</v>
      </c>
      <c r="K34" s="381">
        <v>2220749.406307721</v>
      </c>
      <c r="L34" s="381">
        <v>1610512.6500000001</v>
      </c>
      <c r="M34" s="377">
        <v>610236.75630772091</v>
      </c>
      <c r="N34" s="381">
        <v>1861069.9637500001</v>
      </c>
      <c r="O34" s="381">
        <v>1334439.79</v>
      </c>
      <c r="P34" s="380">
        <v>526630.17375000007</v>
      </c>
      <c r="Q34" s="689">
        <v>0.86299320436941862</v>
      </c>
      <c r="R34" s="726">
        <v>-83606.582557720831</v>
      </c>
    </row>
    <row r="35" spans="1:18" s="266" customFormat="1" ht="18" customHeight="1" x14ac:dyDescent="0.25">
      <c r="A35" s="275"/>
      <c r="B35" s="1076" t="s">
        <v>217</v>
      </c>
      <c r="C35" s="1076"/>
      <c r="D35" s="374">
        <v>2337</v>
      </c>
      <c r="E35" s="374">
        <v>1417</v>
      </c>
      <c r="F35" s="393">
        <v>920</v>
      </c>
      <c r="G35" s="374">
        <v>2344</v>
      </c>
      <c r="H35" s="374">
        <v>1530</v>
      </c>
      <c r="I35" s="394">
        <v>814</v>
      </c>
      <c r="J35" s="688">
        <v>0.88478260869565217</v>
      </c>
      <c r="K35" s="568">
        <v>9020234.166307725</v>
      </c>
      <c r="L35" s="568">
        <v>6017490.1300000027</v>
      </c>
      <c r="M35" s="386">
        <v>3002744.0363077223</v>
      </c>
      <c r="N35" s="568">
        <v>10521618.61375</v>
      </c>
      <c r="O35" s="568">
        <v>7612372.04</v>
      </c>
      <c r="P35" s="389">
        <v>2909246.5737499995</v>
      </c>
      <c r="Q35" s="688">
        <v>0.96886265981142683</v>
      </c>
      <c r="R35" s="727">
        <v>-93497.462557722814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896" t="s">
        <v>325</v>
      </c>
      <c r="C37" s="896"/>
      <c r="D37" s="374">
        <v>33956</v>
      </c>
      <c r="E37" s="384">
        <v>14105</v>
      </c>
      <c r="F37" s="455">
        <v>19851</v>
      </c>
      <c r="G37" s="374">
        <v>33535</v>
      </c>
      <c r="H37" s="384">
        <v>14108</v>
      </c>
      <c r="I37" s="388">
        <v>19427</v>
      </c>
      <c r="J37" s="688">
        <v>0.97864087451513782</v>
      </c>
      <c r="K37" s="377">
        <v>108956262.2382192</v>
      </c>
      <c r="L37" s="578">
        <v>24933403.220000003</v>
      </c>
      <c r="M37" s="386">
        <v>84022859.018219218</v>
      </c>
      <c r="N37" s="377">
        <v>111608126.39964241</v>
      </c>
      <c r="O37" s="578">
        <v>27102989.609999999</v>
      </c>
      <c r="P37" s="389">
        <v>84505136.789642423</v>
      </c>
      <c r="Q37" s="688">
        <v>1.0057398400513677</v>
      </c>
      <c r="R37" s="727">
        <v>482277.77142320573</v>
      </c>
    </row>
    <row r="38" spans="1:18" s="266" customFormat="1" ht="12" customHeight="1" x14ac:dyDescent="0.25">
      <c r="A38" s="275"/>
      <c r="B38" s="874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69" t="s">
        <v>84</v>
      </c>
      <c r="C40" s="881" t="s">
        <v>211</v>
      </c>
      <c r="D40" s="884" t="s">
        <v>52</v>
      </c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9"/>
    </row>
    <row r="41" spans="1:18" s="266" customFormat="1" ht="15.6" customHeight="1" x14ac:dyDescent="0.25">
      <c r="A41" s="275"/>
      <c r="B41" s="1070"/>
      <c r="C41" s="882"/>
      <c r="D41" s="899" t="s">
        <v>197</v>
      </c>
      <c r="E41" s="1081"/>
      <c r="F41" s="1081"/>
      <c r="G41" s="1081"/>
      <c r="H41" s="1081"/>
      <c r="I41" s="900"/>
      <c r="J41" s="891" t="s">
        <v>332</v>
      </c>
      <c r="K41" s="927" t="s">
        <v>3</v>
      </c>
      <c r="L41" s="1164"/>
      <c r="M41" s="1164"/>
      <c r="N41" s="1164"/>
      <c r="O41" s="1164"/>
      <c r="P41" s="928"/>
      <c r="Q41" s="891" t="s">
        <v>332</v>
      </c>
      <c r="R41" s="1041" t="s">
        <v>337</v>
      </c>
    </row>
    <row r="42" spans="1:18" s="266" customFormat="1" ht="19.149999999999999" customHeight="1" x14ac:dyDescent="0.25">
      <c r="A42" s="275"/>
      <c r="B42" s="1070"/>
      <c r="C42" s="882"/>
      <c r="D42" s="927" t="s">
        <v>333</v>
      </c>
      <c r="E42" s="1164"/>
      <c r="F42" s="928"/>
      <c r="G42" s="1164" t="s">
        <v>334</v>
      </c>
      <c r="H42" s="1164"/>
      <c r="I42" s="928"/>
      <c r="J42" s="891"/>
      <c r="K42" s="927" t="s">
        <v>333</v>
      </c>
      <c r="L42" s="1164"/>
      <c r="M42" s="928"/>
      <c r="N42" s="1164" t="s">
        <v>334</v>
      </c>
      <c r="O42" s="1164"/>
      <c r="P42" s="928"/>
      <c r="Q42" s="891"/>
      <c r="R42" s="1168"/>
    </row>
    <row r="43" spans="1:18" s="266" customFormat="1" ht="19.149999999999999" customHeight="1" x14ac:dyDescent="0.25">
      <c r="A43" s="275"/>
      <c r="B43" s="1071"/>
      <c r="C43" s="883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892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892"/>
      <c r="R43" s="1042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77</v>
      </c>
      <c r="E45" s="566">
        <v>70</v>
      </c>
      <c r="F45" s="375">
        <v>7</v>
      </c>
      <c r="G45" s="758">
        <v>118</v>
      </c>
      <c r="H45" s="566">
        <v>113</v>
      </c>
      <c r="I45" s="379">
        <v>5</v>
      </c>
      <c r="J45" s="689">
        <v>0.7142857142857143</v>
      </c>
      <c r="K45" s="758">
        <v>80051.33</v>
      </c>
      <c r="L45" s="566">
        <v>64401.33</v>
      </c>
      <c r="M45" s="377">
        <v>15650</v>
      </c>
      <c r="N45" s="758">
        <v>219479.66999999998</v>
      </c>
      <c r="O45" s="566">
        <v>157420.15</v>
      </c>
      <c r="P45" s="380">
        <v>62059.51999999999</v>
      </c>
      <c r="Q45" s="689">
        <v>3.9654645367412136</v>
      </c>
      <c r="R45" s="599">
        <v>46409.51999999999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218</v>
      </c>
      <c r="E46" s="566">
        <v>52</v>
      </c>
      <c r="F46" s="375">
        <v>166</v>
      </c>
      <c r="G46" s="758">
        <v>241</v>
      </c>
      <c r="H46" s="566">
        <v>86</v>
      </c>
      <c r="I46" s="379">
        <v>155</v>
      </c>
      <c r="J46" s="689">
        <v>0.9337349397590361</v>
      </c>
      <c r="K46" s="758">
        <v>318675</v>
      </c>
      <c r="L46" s="566">
        <v>46512.22</v>
      </c>
      <c r="M46" s="377">
        <v>272162.78000000003</v>
      </c>
      <c r="N46" s="758">
        <v>331429</v>
      </c>
      <c r="O46" s="566">
        <v>66924.12</v>
      </c>
      <c r="P46" s="380">
        <v>264504.88</v>
      </c>
      <c r="Q46" s="689">
        <v>0.9718627947583427</v>
      </c>
      <c r="R46" s="599">
        <v>-7657.9000000000233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34</v>
      </c>
      <c r="E47" s="566">
        <v>11</v>
      </c>
      <c r="F47" s="375">
        <v>23</v>
      </c>
      <c r="G47" s="758">
        <v>40</v>
      </c>
      <c r="H47" s="566">
        <v>14</v>
      </c>
      <c r="I47" s="379">
        <v>26</v>
      </c>
      <c r="J47" s="689">
        <v>1.1304347826086956</v>
      </c>
      <c r="K47" s="758">
        <v>161135.25</v>
      </c>
      <c r="L47" s="566">
        <v>23109.65</v>
      </c>
      <c r="M47" s="377">
        <v>138025.60000000001</v>
      </c>
      <c r="N47" s="758">
        <v>168922.94999999998</v>
      </c>
      <c r="O47" s="566">
        <v>25406.95</v>
      </c>
      <c r="P47" s="380">
        <v>143515.99999999997</v>
      </c>
      <c r="Q47" s="689">
        <v>1.0397781281153637</v>
      </c>
      <c r="R47" s="599">
        <v>5490.3999999999651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335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335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48</v>
      </c>
      <c r="E49" s="566">
        <v>29</v>
      </c>
      <c r="F49" s="375">
        <v>19</v>
      </c>
      <c r="G49" s="758">
        <v>90</v>
      </c>
      <c r="H49" s="566">
        <v>61</v>
      </c>
      <c r="I49" s="379">
        <v>29</v>
      </c>
      <c r="J49" s="689">
        <v>1.5263157894736843</v>
      </c>
      <c r="K49" s="758">
        <v>70127.250000000015</v>
      </c>
      <c r="L49" s="566">
        <v>20970.759999999998</v>
      </c>
      <c r="M49" s="377">
        <v>49156.49000000002</v>
      </c>
      <c r="N49" s="758">
        <v>176411.68</v>
      </c>
      <c r="O49" s="566">
        <v>105451.68</v>
      </c>
      <c r="P49" s="380">
        <v>70960</v>
      </c>
      <c r="Q49" s="689">
        <v>1.4435530282979923</v>
      </c>
      <c r="R49" s="599">
        <v>21803.50999999998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621</v>
      </c>
      <c r="E50" s="566">
        <v>144</v>
      </c>
      <c r="F50" s="375">
        <v>477</v>
      </c>
      <c r="G50" s="758">
        <v>686</v>
      </c>
      <c r="H50" s="566">
        <v>210</v>
      </c>
      <c r="I50" s="379">
        <v>476</v>
      </c>
      <c r="J50" s="689">
        <v>0.99790356394129975</v>
      </c>
      <c r="K50" s="758">
        <v>1222791</v>
      </c>
      <c r="L50" s="566">
        <v>284013.01</v>
      </c>
      <c r="M50" s="377">
        <v>938777.99</v>
      </c>
      <c r="N50" s="758">
        <v>1289603</v>
      </c>
      <c r="O50" s="566">
        <v>336229.3</v>
      </c>
      <c r="P50" s="380">
        <v>953373.7</v>
      </c>
      <c r="Q50" s="689">
        <v>1.015547563061209</v>
      </c>
      <c r="R50" s="599">
        <v>14595.709999999963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335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335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47</v>
      </c>
      <c r="E52" s="566">
        <v>16</v>
      </c>
      <c r="F52" s="375">
        <v>31</v>
      </c>
      <c r="G52" s="758">
        <v>31</v>
      </c>
      <c r="H52" s="566">
        <v>13</v>
      </c>
      <c r="I52" s="379">
        <v>18</v>
      </c>
      <c r="J52" s="689">
        <v>0.58064516129032262</v>
      </c>
      <c r="K52" s="758">
        <v>23966.149999999998</v>
      </c>
      <c r="L52" s="566">
        <v>8507.5</v>
      </c>
      <c r="M52" s="377">
        <v>15458.649999999998</v>
      </c>
      <c r="N52" s="758">
        <v>31527.140000000003</v>
      </c>
      <c r="O52" s="566">
        <v>16450.73</v>
      </c>
      <c r="P52" s="380">
        <v>15076.410000000003</v>
      </c>
      <c r="Q52" s="689">
        <v>0.97527339062596063</v>
      </c>
      <c r="R52" s="599">
        <v>-382.23999999999432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351</v>
      </c>
      <c r="E53" s="566">
        <v>51</v>
      </c>
      <c r="F53" s="375">
        <v>300</v>
      </c>
      <c r="G53" s="758">
        <v>473</v>
      </c>
      <c r="H53" s="566">
        <v>97</v>
      </c>
      <c r="I53" s="379">
        <v>376</v>
      </c>
      <c r="J53" s="689">
        <v>1.2533333333333334</v>
      </c>
      <c r="K53" s="758">
        <v>1190638.93</v>
      </c>
      <c r="L53" s="566">
        <v>112103.17</v>
      </c>
      <c r="M53" s="377">
        <v>1078535.76</v>
      </c>
      <c r="N53" s="758">
        <v>1450809.4300000002</v>
      </c>
      <c r="O53" s="566">
        <v>94886.799999999988</v>
      </c>
      <c r="P53" s="380">
        <v>1355922.6300000001</v>
      </c>
      <c r="Q53" s="689">
        <v>1.2571883847411791</v>
      </c>
      <c r="R53" s="599">
        <v>277386.87000000011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335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335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369</v>
      </c>
      <c r="E55" s="566">
        <v>267</v>
      </c>
      <c r="F55" s="375">
        <v>102</v>
      </c>
      <c r="G55" s="758">
        <v>379</v>
      </c>
      <c r="H55" s="566">
        <v>239</v>
      </c>
      <c r="I55" s="379">
        <v>140</v>
      </c>
      <c r="J55" s="689">
        <v>1.3725490196078431</v>
      </c>
      <c r="K55" s="758">
        <v>753952.9027863692</v>
      </c>
      <c r="L55" s="566">
        <v>258339.74000000002</v>
      </c>
      <c r="M55" s="377">
        <v>495613.16278636921</v>
      </c>
      <c r="N55" s="758">
        <v>714998.50567170326</v>
      </c>
      <c r="O55" s="566">
        <v>230229.83000000002</v>
      </c>
      <c r="P55" s="380">
        <v>484768.67567170324</v>
      </c>
      <c r="Q55" s="689">
        <v>0.9781190494342451</v>
      </c>
      <c r="R55" s="599">
        <v>-10844.487114665972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44</v>
      </c>
      <c r="E56" s="566">
        <v>21</v>
      </c>
      <c r="F56" s="375">
        <v>23</v>
      </c>
      <c r="G56" s="758">
        <v>29</v>
      </c>
      <c r="H56" s="566">
        <v>14</v>
      </c>
      <c r="I56" s="379">
        <v>15</v>
      </c>
      <c r="J56" s="689">
        <v>0.65217391304347827</v>
      </c>
      <c r="K56" s="758">
        <v>83019.17</v>
      </c>
      <c r="L56" s="566">
        <v>17052.04</v>
      </c>
      <c r="M56" s="377">
        <v>65967.13</v>
      </c>
      <c r="N56" s="758">
        <v>87492.239999999991</v>
      </c>
      <c r="O56" s="566">
        <v>11402.130000000001</v>
      </c>
      <c r="P56" s="380">
        <v>76090.109999999986</v>
      </c>
      <c r="Q56" s="689">
        <v>1.1534549100438352</v>
      </c>
      <c r="R56" s="599">
        <v>10122.979999999981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221</v>
      </c>
      <c r="E57" s="566">
        <v>73</v>
      </c>
      <c r="F57" s="375">
        <v>148</v>
      </c>
      <c r="G57" s="758">
        <v>275</v>
      </c>
      <c r="H57" s="566">
        <v>74</v>
      </c>
      <c r="I57" s="379">
        <v>201</v>
      </c>
      <c r="J57" s="689">
        <v>1.3581081081081081</v>
      </c>
      <c r="K57" s="758">
        <v>365352.64</v>
      </c>
      <c r="L57" s="566">
        <v>141508</v>
      </c>
      <c r="M57" s="377">
        <v>223844.64</v>
      </c>
      <c r="N57" s="758">
        <v>508250.59</v>
      </c>
      <c r="O57" s="566">
        <v>213668.13</v>
      </c>
      <c r="P57" s="380">
        <v>294582.46000000002</v>
      </c>
      <c r="Q57" s="689">
        <v>1.3160130168852826</v>
      </c>
      <c r="R57" s="599">
        <v>70737.820000000007</v>
      </c>
    </row>
    <row r="58" spans="1:18" s="266" customFormat="1" ht="18" customHeight="1" x14ac:dyDescent="0.25">
      <c r="A58" s="275"/>
      <c r="B58" s="1076" t="s">
        <v>216</v>
      </c>
      <c r="C58" s="1076"/>
      <c r="D58" s="384">
        <v>2030</v>
      </c>
      <c r="E58" s="384">
        <v>734</v>
      </c>
      <c r="F58" s="385">
        <v>1296</v>
      </c>
      <c r="G58" s="374">
        <v>2362</v>
      </c>
      <c r="H58" s="384">
        <v>921</v>
      </c>
      <c r="I58" s="388">
        <v>1441</v>
      </c>
      <c r="J58" s="688">
        <v>1.1118827160493827</v>
      </c>
      <c r="K58" s="377">
        <v>4269709.6227863692</v>
      </c>
      <c r="L58" s="377">
        <v>976517.42</v>
      </c>
      <c r="M58" s="386">
        <v>3293192.2027863688</v>
      </c>
      <c r="N58" s="377">
        <v>4978924.2056717034</v>
      </c>
      <c r="O58" s="377">
        <v>1258069.82</v>
      </c>
      <c r="P58" s="389">
        <v>3720854.3856717031</v>
      </c>
      <c r="Q58" s="688">
        <v>1.1298625031735134</v>
      </c>
      <c r="R58" s="600">
        <v>427662.18288533436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335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335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0</v>
      </c>
      <c r="E61" s="374">
        <v>0</v>
      </c>
      <c r="F61" s="375">
        <v>0</v>
      </c>
      <c r="G61" s="374">
        <v>4</v>
      </c>
      <c r="H61" s="374">
        <v>4</v>
      </c>
      <c r="I61" s="379">
        <v>0</v>
      </c>
      <c r="J61" s="689" t="s">
        <v>335</v>
      </c>
      <c r="K61" s="381">
        <v>0</v>
      </c>
      <c r="L61" s="381">
        <v>0</v>
      </c>
      <c r="M61" s="545">
        <v>0</v>
      </c>
      <c r="N61" s="381">
        <v>14377.19</v>
      </c>
      <c r="O61" s="381">
        <v>14377.19</v>
      </c>
      <c r="P61" s="380">
        <v>0</v>
      </c>
      <c r="Q61" s="689" t="s">
        <v>335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335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335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154</v>
      </c>
      <c r="E63" s="374">
        <v>51</v>
      </c>
      <c r="F63" s="375">
        <v>103</v>
      </c>
      <c r="G63" s="374">
        <v>148</v>
      </c>
      <c r="H63" s="374">
        <v>45</v>
      </c>
      <c r="I63" s="379">
        <v>103</v>
      </c>
      <c r="J63" s="689">
        <v>1</v>
      </c>
      <c r="K63" s="381">
        <v>539300.7899999998</v>
      </c>
      <c r="L63" s="381">
        <v>206954.39</v>
      </c>
      <c r="M63" s="545">
        <v>332346.39999999979</v>
      </c>
      <c r="N63" s="381">
        <v>324155.76</v>
      </c>
      <c r="O63" s="381">
        <v>134829.42000000001</v>
      </c>
      <c r="P63" s="380">
        <v>189326.34</v>
      </c>
      <c r="Q63" s="689">
        <v>0.56966568616359348</v>
      </c>
      <c r="R63" s="599">
        <v>-143020.05999999979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335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335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4</v>
      </c>
      <c r="E65" s="374">
        <v>3</v>
      </c>
      <c r="F65" s="375">
        <v>1</v>
      </c>
      <c r="G65" s="374">
        <v>11</v>
      </c>
      <c r="H65" s="374">
        <v>3</v>
      </c>
      <c r="I65" s="379">
        <v>8</v>
      </c>
      <c r="J65" s="689">
        <v>8</v>
      </c>
      <c r="K65" s="381">
        <v>1590.33</v>
      </c>
      <c r="L65" s="381">
        <v>870.33</v>
      </c>
      <c r="M65" s="545">
        <v>719.99999999999989</v>
      </c>
      <c r="N65" s="381">
        <v>9221.09</v>
      </c>
      <c r="O65" s="381">
        <v>635.64</v>
      </c>
      <c r="P65" s="380">
        <v>8585.4500000000007</v>
      </c>
      <c r="Q65" s="689">
        <v>11.924236111111114</v>
      </c>
      <c r="R65" s="599">
        <v>7865.4500000000007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93</v>
      </c>
      <c r="E66" s="374">
        <v>54</v>
      </c>
      <c r="F66" s="375">
        <v>39</v>
      </c>
      <c r="G66" s="374">
        <v>116</v>
      </c>
      <c r="H66" s="374">
        <v>78</v>
      </c>
      <c r="I66" s="379">
        <v>38</v>
      </c>
      <c r="J66" s="689">
        <v>0.97435897435897434</v>
      </c>
      <c r="K66" s="381">
        <v>358149.43044999999</v>
      </c>
      <c r="L66" s="381">
        <v>157236.85999999999</v>
      </c>
      <c r="M66" s="545">
        <v>200912.57045</v>
      </c>
      <c r="N66" s="381">
        <v>377027.4718</v>
      </c>
      <c r="O66" s="381">
        <v>168140.61000000002</v>
      </c>
      <c r="P66" s="380">
        <v>208886.86179999998</v>
      </c>
      <c r="Q66" s="689">
        <v>1.039690355522003</v>
      </c>
      <c r="R66" s="599">
        <v>7974.291349999985</v>
      </c>
    </row>
    <row r="67" spans="1:20" s="266" customFormat="1" ht="18" customHeight="1" x14ac:dyDescent="0.25">
      <c r="A67" s="275"/>
      <c r="B67" s="1076" t="s">
        <v>217</v>
      </c>
      <c r="C67" s="1076"/>
      <c r="D67" s="374">
        <v>251</v>
      </c>
      <c r="E67" s="374">
        <v>108</v>
      </c>
      <c r="F67" s="393">
        <v>143</v>
      </c>
      <c r="G67" s="374">
        <v>279</v>
      </c>
      <c r="H67" s="374">
        <v>130</v>
      </c>
      <c r="I67" s="394">
        <v>149</v>
      </c>
      <c r="J67" s="688">
        <v>1.0419580419580419</v>
      </c>
      <c r="K67" s="384">
        <v>899040.55044999975</v>
      </c>
      <c r="L67" s="384">
        <v>365061.57999999996</v>
      </c>
      <c r="M67" s="386">
        <v>533978.97044999979</v>
      </c>
      <c r="N67" s="384">
        <v>724781.51179999998</v>
      </c>
      <c r="O67" s="384">
        <v>317982.86000000004</v>
      </c>
      <c r="P67" s="389">
        <v>406798.65179999999</v>
      </c>
      <c r="Q67" s="688">
        <v>0.7618252296662148</v>
      </c>
      <c r="R67" s="600">
        <v>-127180.3186499998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896" t="s">
        <v>325</v>
      </c>
      <c r="C69" s="896"/>
      <c r="D69" s="374">
        <v>2281</v>
      </c>
      <c r="E69" s="384">
        <v>842</v>
      </c>
      <c r="F69" s="455">
        <v>1439</v>
      </c>
      <c r="G69" s="374">
        <v>2641</v>
      </c>
      <c r="H69" s="384">
        <v>1051</v>
      </c>
      <c r="I69" s="388">
        <v>1590</v>
      </c>
      <c r="J69" s="688">
        <v>1.1049339819318971</v>
      </c>
      <c r="K69" s="377">
        <v>5168750.1732363692</v>
      </c>
      <c r="L69" s="545">
        <v>1341579</v>
      </c>
      <c r="M69" s="386">
        <v>3827171.1732363687</v>
      </c>
      <c r="N69" s="377">
        <v>5703705.7174717039</v>
      </c>
      <c r="O69" s="545">
        <v>1576052.6800000002</v>
      </c>
      <c r="P69" s="389">
        <v>4127653.0374717033</v>
      </c>
      <c r="Q69" s="688">
        <v>1.0785127841515483</v>
      </c>
      <c r="R69" s="727">
        <v>300481.86423533456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70" t="s">
        <v>303</v>
      </c>
      <c r="C77" s="1170"/>
      <c r="D77" s="1170"/>
      <c r="E77" s="1170"/>
      <c r="F77" s="1170"/>
      <c r="G77" s="1170"/>
      <c r="H77" s="1170"/>
      <c r="I77" s="1170"/>
      <c r="J77" s="1170"/>
      <c r="K77" s="1170"/>
      <c r="L77" s="1170"/>
      <c r="M77" s="1170"/>
      <c r="N77" s="1170"/>
      <c r="O77" s="1170"/>
      <c r="P77" s="1170"/>
      <c r="Q77" s="1170"/>
      <c r="R77" s="514"/>
    </row>
    <row r="78" spans="1:20" s="266" customFormat="1" ht="16.149999999999999" customHeight="1" x14ac:dyDescent="0.25">
      <c r="A78" s="275"/>
      <c r="B78" s="1069" t="s">
        <v>84</v>
      </c>
      <c r="C78" s="881" t="s">
        <v>211</v>
      </c>
      <c r="D78" s="884" t="s">
        <v>81</v>
      </c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9"/>
      <c r="S78" s="465"/>
      <c r="T78" s="466"/>
    </row>
    <row r="79" spans="1:20" s="266" customFormat="1" ht="15" customHeight="1" x14ac:dyDescent="0.25">
      <c r="A79" s="275"/>
      <c r="B79" s="1070"/>
      <c r="C79" s="882"/>
      <c r="D79" s="899" t="s">
        <v>197</v>
      </c>
      <c r="E79" s="1081"/>
      <c r="F79" s="1081"/>
      <c r="G79" s="1081"/>
      <c r="H79" s="1081"/>
      <c r="I79" s="900"/>
      <c r="J79" s="891" t="s">
        <v>332</v>
      </c>
      <c r="K79" s="927" t="s">
        <v>3</v>
      </c>
      <c r="L79" s="1164"/>
      <c r="M79" s="1164"/>
      <c r="N79" s="1164"/>
      <c r="O79" s="1164"/>
      <c r="P79" s="928"/>
      <c r="Q79" s="891" t="s">
        <v>332</v>
      </c>
      <c r="R79" s="1041" t="s">
        <v>337</v>
      </c>
    </row>
    <row r="80" spans="1:20" s="266" customFormat="1" ht="19.149999999999999" customHeight="1" x14ac:dyDescent="0.25">
      <c r="A80" s="275"/>
      <c r="B80" s="1070"/>
      <c r="C80" s="882"/>
      <c r="D80" s="927" t="s">
        <v>333</v>
      </c>
      <c r="E80" s="1164"/>
      <c r="F80" s="928"/>
      <c r="G80" s="1164" t="s">
        <v>334</v>
      </c>
      <c r="H80" s="1164"/>
      <c r="I80" s="928"/>
      <c r="J80" s="891"/>
      <c r="K80" s="927" t="s">
        <v>333</v>
      </c>
      <c r="L80" s="1164"/>
      <c r="M80" s="928"/>
      <c r="N80" s="1164" t="s">
        <v>334</v>
      </c>
      <c r="O80" s="1164"/>
      <c r="P80" s="928"/>
      <c r="Q80" s="891"/>
      <c r="R80" s="1168"/>
    </row>
    <row r="81" spans="1:18" s="266" customFormat="1" ht="19.149999999999999" customHeight="1" x14ac:dyDescent="0.25">
      <c r="A81" s="275"/>
      <c r="B81" s="1071"/>
      <c r="C81" s="883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892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892"/>
      <c r="R81" s="1042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50</v>
      </c>
      <c r="E83" s="374">
        <v>10</v>
      </c>
      <c r="F83" s="375">
        <v>40</v>
      </c>
      <c r="G83" s="374">
        <v>73</v>
      </c>
      <c r="H83" s="374">
        <v>41</v>
      </c>
      <c r="I83" s="379">
        <v>32</v>
      </c>
      <c r="J83" s="689">
        <v>0.8</v>
      </c>
      <c r="K83" s="374">
        <v>80286.73000000001</v>
      </c>
      <c r="L83" s="374">
        <v>16341.080000000002</v>
      </c>
      <c r="M83" s="375">
        <v>63945.650000000009</v>
      </c>
      <c r="N83" s="374">
        <v>0</v>
      </c>
      <c r="O83" s="374">
        <v>69198.86</v>
      </c>
      <c r="P83" s="379">
        <v>-69198.86</v>
      </c>
      <c r="Q83" s="689">
        <v>-1.0821511705643776</v>
      </c>
      <c r="R83" s="599">
        <v>-133144.51</v>
      </c>
    </row>
    <row r="84" spans="1:18" s="266" customFormat="1" ht="16.899999999999999" customHeight="1" x14ac:dyDescent="0.25">
      <c r="A84" s="275"/>
      <c r="B84" s="288" t="s">
        <v>55</v>
      </c>
      <c r="C84" s="805" t="s">
        <v>173</v>
      </c>
      <c r="D84" s="374">
        <v>77</v>
      </c>
      <c r="E84" s="374">
        <v>41</v>
      </c>
      <c r="F84" s="375">
        <v>36</v>
      </c>
      <c r="G84" s="374">
        <v>160</v>
      </c>
      <c r="H84" s="374">
        <v>106</v>
      </c>
      <c r="I84" s="379">
        <v>54</v>
      </c>
      <c r="J84" s="689">
        <v>1.5</v>
      </c>
      <c r="K84" s="374">
        <v>181716</v>
      </c>
      <c r="L84" s="374">
        <v>9625.4599999999991</v>
      </c>
      <c r="M84" s="375">
        <v>172090.54</v>
      </c>
      <c r="N84" s="374">
        <v>511421.83</v>
      </c>
      <c r="O84" s="374">
        <v>261957.23</v>
      </c>
      <c r="P84" s="379">
        <v>249464.6</v>
      </c>
      <c r="Q84" s="689">
        <v>1.4496125121113572</v>
      </c>
      <c r="R84" s="599">
        <v>77374.06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389</v>
      </c>
      <c r="E85" s="374">
        <v>122</v>
      </c>
      <c r="F85" s="375">
        <v>267</v>
      </c>
      <c r="G85" s="374">
        <v>397</v>
      </c>
      <c r="H85" s="374">
        <v>114</v>
      </c>
      <c r="I85" s="379">
        <v>283</v>
      </c>
      <c r="J85" s="689">
        <v>1.0599250936329587</v>
      </c>
      <c r="K85" s="374">
        <v>960618</v>
      </c>
      <c r="L85" s="374">
        <v>284464.18</v>
      </c>
      <c r="M85" s="375">
        <v>676153.82000000007</v>
      </c>
      <c r="N85" s="374">
        <v>1102362</v>
      </c>
      <c r="O85" s="374">
        <v>464149.02</v>
      </c>
      <c r="P85" s="379">
        <v>638212.98</v>
      </c>
      <c r="Q85" s="689">
        <v>0.94388726517880195</v>
      </c>
      <c r="R85" s="599">
        <v>-37940.840000000084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273</v>
      </c>
      <c r="E86" s="374">
        <v>145</v>
      </c>
      <c r="F86" s="375">
        <v>128</v>
      </c>
      <c r="G86" s="374">
        <v>287</v>
      </c>
      <c r="H86" s="374">
        <v>132</v>
      </c>
      <c r="I86" s="379">
        <v>155</v>
      </c>
      <c r="J86" s="689">
        <v>1.2109375</v>
      </c>
      <c r="K86" s="374">
        <v>856915.88</v>
      </c>
      <c r="L86" s="374">
        <v>326911.81</v>
      </c>
      <c r="M86" s="375">
        <v>530004.07000000007</v>
      </c>
      <c r="N86" s="374">
        <v>788787.96</v>
      </c>
      <c r="O86" s="374">
        <v>243324.56</v>
      </c>
      <c r="P86" s="379">
        <v>545463.39999999991</v>
      </c>
      <c r="Q86" s="689">
        <v>1.0291683231791029</v>
      </c>
      <c r="R86" s="599">
        <v>15459.329999999842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218</v>
      </c>
      <c r="E87" s="374">
        <v>49</v>
      </c>
      <c r="F87" s="375">
        <v>169</v>
      </c>
      <c r="G87" s="374">
        <v>338</v>
      </c>
      <c r="H87" s="374">
        <v>102</v>
      </c>
      <c r="I87" s="379">
        <v>236</v>
      </c>
      <c r="J87" s="689">
        <v>1.3964497041420119</v>
      </c>
      <c r="K87" s="374">
        <v>308035.08</v>
      </c>
      <c r="L87" s="374">
        <v>77866.05</v>
      </c>
      <c r="M87" s="375">
        <v>230169.03000000003</v>
      </c>
      <c r="N87" s="374">
        <v>456545.69</v>
      </c>
      <c r="O87" s="374">
        <v>177227.73</v>
      </c>
      <c r="P87" s="379">
        <v>279317.95999999996</v>
      </c>
      <c r="Q87" s="689">
        <v>1.2135340710259757</v>
      </c>
      <c r="R87" s="599">
        <v>49148.929999999935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76</v>
      </c>
      <c r="E88" s="374">
        <v>54</v>
      </c>
      <c r="F88" s="375">
        <v>22</v>
      </c>
      <c r="G88" s="374">
        <v>79</v>
      </c>
      <c r="H88" s="374">
        <v>54</v>
      </c>
      <c r="I88" s="379">
        <v>25</v>
      </c>
      <c r="J88" s="689">
        <v>1.1363636363636365</v>
      </c>
      <c r="K88" s="374">
        <v>105322.31</v>
      </c>
      <c r="L88" s="374">
        <v>78390.61</v>
      </c>
      <c r="M88" s="375">
        <v>26931.699999999997</v>
      </c>
      <c r="N88" s="374">
        <v>163632.51999999999</v>
      </c>
      <c r="O88" s="374">
        <v>88756.11</v>
      </c>
      <c r="P88" s="379">
        <v>74876.409999999989</v>
      </c>
      <c r="Q88" s="689">
        <v>2.7802333309817056</v>
      </c>
      <c r="R88" s="599">
        <v>47944.709999999992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527</v>
      </c>
      <c r="E89" s="374">
        <v>103</v>
      </c>
      <c r="F89" s="375">
        <v>424</v>
      </c>
      <c r="G89" s="374">
        <v>697</v>
      </c>
      <c r="H89" s="374">
        <v>241</v>
      </c>
      <c r="I89" s="379">
        <v>456</v>
      </c>
      <c r="J89" s="689">
        <v>1.0754716981132075</v>
      </c>
      <c r="K89" s="374">
        <v>8491382.370000001</v>
      </c>
      <c r="L89" s="374">
        <v>220128.9</v>
      </c>
      <c r="M89" s="375">
        <v>8271253.4700000007</v>
      </c>
      <c r="N89" s="374">
        <v>9054423.040000001</v>
      </c>
      <c r="O89" s="374">
        <v>401577.7</v>
      </c>
      <c r="P89" s="379">
        <v>8652845.3400000017</v>
      </c>
      <c r="Q89" s="689">
        <v>1.0461347087698427</v>
      </c>
      <c r="R89" s="599">
        <v>381591.87000000104</v>
      </c>
    </row>
    <row r="90" spans="1:18" s="266" customFormat="1" ht="18" customHeight="1" x14ac:dyDescent="0.25">
      <c r="A90" s="275"/>
      <c r="B90" s="1076" t="s">
        <v>216</v>
      </c>
      <c r="C90" s="1076"/>
      <c r="D90" s="384">
        <v>1610</v>
      </c>
      <c r="E90" s="384">
        <v>524</v>
      </c>
      <c r="F90" s="385">
        <v>1086</v>
      </c>
      <c r="G90" s="384">
        <v>2031</v>
      </c>
      <c r="H90" s="384">
        <v>790</v>
      </c>
      <c r="I90" s="388">
        <v>1241</v>
      </c>
      <c r="J90" s="688">
        <v>1.1427255985267035</v>
      </c>
      <c r="K90" s="377">
        <v>10984276.370000001</v>
      </c>
      <c r="L90" s="407">
        <v>1013728.0900000001</v>
      </c>
      <c r="M90" s="408">
        <v>9970548.2800000012</v>
      </c>
      <c r="N90" s="486">
        <v>12077173.040000001</v>
      </c>
      <c r="O90" s="407">
        <v>1706191.2100000002</v>
      </c>
      <c r="P90" s="454">
        <v>10370981.830000002</v>
      </c>
      <c r="Q90" s="688">
        <v>1.0401616379315102</v>
      </c>
      <c r="R90" s="600">
        <v>400433.55000000075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335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335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335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335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335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335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335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335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335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335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335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335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1</v>
      </c>
      <c r="E98" s="374">
        <v>0</v>
      </c>
      <c r="F98" s="375">
        <v>1</v>
      </c>
      <c r="G98" s="374">
        <v>11</v>
      </c>
      <c r="H98" s="374">
        <v>3</v>
      </c>
      <c r="I98" s="379">
        <v>8</v>
      </c>
      <c r="J98" s="689">
        <v>8</v>
      </c>
      <c r="K98" s="374">
        <v>1200</v>
      </c>
      <c r="L98" s="374">
        <v>0</v>
      </c>
      <c r="M98" s="377">
        <v>1200</v>
      </c>
      <c r="N98" s="374">
        <v>3431.5699999999997</v>
      </c>
      <c r="O98" s="374">
        <v>0</v>
      </c>
      <c r="P98" s="379">
        <v>3431.5699999999997</v>
      </c>
      <c r="Q98" s="689">
        <v>2.8596416666666666</v>
      </c>
      <c r="R98" s="599">
        <v>2231.5699999999997</v>
      </c>
    </row>
    <row r="99" spans="1:18" s="266" customFormat="1" ht="18" customHeight="1" x14ac:dyDescent="0.25">
      <c r="A99" s="275"/>
      <c r="B99" s="1076" t="s">
        <v>217</v>
      </c>
      <c r="C99" s="1076"/>
      <c r="D99" s="384">
        <v>1</v>
      </c>
      <c r="E99" s="384">
        <v>0</v>
      </c>
      <c r="F99" s="385">
        <v>1</v>
      </c>
      <c r="G99" s="384">
        <v>11</v>
      </c>
      <c r="H99" s="384">
        <v>3</v>
      </c>
      <c r="I99" s="388">
        <v>8</v>
      </c>
      <c r="J99" s="688">
        <v>8</v>
      </c>
      <c r="K99" s="377">
        <v>1200</v>
      </c>
      <c r="L99" s="407">
        <v>0</v>
      </c>
      <c r="M99" s="408">
        <v>1200</v>
      </c>
      <c r="N99" s="486">
        <v>3431.5699999999997</v>
      </c>
      <c r="O99" s="407">
        <v>0</v>
      </c>
      <c r="P99" s="454">
        <v>3431.5699999999997</v>
      </c>
      <c r="Q99" s="688">
        <v>2.8596416666666666</v>
      </c>
      <c r="R99" s="727">
        <v>2231.5699999999997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896" t="s">
        <v>325</v>
      </c>
      <c r="C101" s="896"/>
      <c r="D101" s="374">
        <v>1611</v>
      </c>
      <c r="E101" s="384">
        <v>524</v>
      </c>
      <c r="F101" s="455">
        <v>1087</v>
      </c>
      <c r="G101" s="374">
        <v>2042</v>
      </c>
      <c r="H101" s="384">
        <v>793</v>
      </c>
      <c r="I101" s="388">
        <v>1249</v>
      </c>
      <c r="J101" s="688">
        <v>1.1490340386384545</v>
      </c>
      <c r="K101" s="377">
        <v>10985476.370000001</v>
      </c>
      <c r="L101" s="545">
        <v>1013728.0900000001</v>
      </c>
      <c r="M101" s="386">
        <v>9971748.2800000012</v>
      </c>
      <c r="N101" s="377">
        <v>12080604.610000001</v>
      </c>
      <c r="O101" s="545">
        <v>1706191.2100000002</v>
      </c>
      <c r="P101" s="389">
        <v>10374413.400000002</v>
      </c>
      <c r="Q101" s="688">
        <v>1.0403805941238622</v>
      </c>
      <c r="R101" s="727">
        <v>402665.12000000104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4" t="s">
        <v>305</v>
      </c>
      <c r="C116" s="874"/>
      <c r="D116" s="874"/>
      <c r="E116" s="874"/>
      <c r="F116" s="874"/>
      <c r="G116" s="874"/>
      <c r="H116" s="874"/>
      <c r="I116" s="874"/>
      <c r="J116" s="874"/>
      <c r="K116" s="874"/>
      <c r="L116" s="874"/>
      <c r="M116" s="874"/>
      <c r="N116" s="874"/>
      <c r="O116" s="874"/>
      <c r="P116" s="874"/>
      <c r="Q116" s="874"/>
      <c r="R116" s="505"/>
    </row>
    <row r="117" spans="1:18" s="266" customFormat="1" ht="18" customHeight="1" x14ac:dyDescent="0.25">
      <c r="A117" s="275"/>
      <c r="B117" s="1069" t="s">
        <v>84</v>
      </c>
      <c r="C117" s="881" t="s">
        <v>211</v>
      </c>
      <c r="D117" s="884" t="s">
        <v>208</v>
      </c>
      <c r="E117" s="885"/>
      <c r="F117" s="885"/>
      <c r="G117" s="885"/>
      <c r="H117" s="885"/>
      <c r="I117" s="885"/>
      <c r="J117" s="885"/>
      <c r="K117" s="885"/>
      <c r="L117" s="885"/>
      <c r="M117" s="885"/>
      <c r="N117" s="885"/>
      <c r="O117" s="885"/>
      <c r="P117" s="885"/>
      <c r="Q117" s="885"/>
      <c r="R117" s="889"/>
    </row>
    <row r="118" spans="1:18" s="266" customFormat="1" ht="15.6" customHeight="1" x14ac:dyDescent="0.25">
      <c r="A118" s="275"/>
      <c r="B118" s="1070"/>
      <c r="C118" s="882"/>
      <c r="D118" s="927" t="s">
        <v>197</v>
      </c>
      <c r="E118" s="1164"/>
      <c r="F118" s="1164"/>
      <c r="G118" s="1164"/>
      <c r="H118" s="1164"/>
      <c r="I118" s="928"/>
      <c r="J118" s="968" t="s">
        <v>332</v>
      </c>
      <c r="K118" s="927" t="s">
        <v>3</v>
      </c>
      <c r="L118" s="1164"/>
      <c r="M118" s="1164"/>
      <c r="N118" s="1164"/>
      <c r="O118" s="1164"/>
      <c r="P118" s="928"/>
      <c r="Q118" s="968" t="s">
        <v>332</v>
      </c>
      <c r="R118" s="1041" t="s">
        <v>337</v>
      </c>
    </row>
    <row r="119" spans="1:18" s="266" customFormat="1" ht="19.149999999999999" customHeight="1" x14ac:dyDescent="0.25">
      <c r="A119" s="275"/>
      <c r="B119" s="1070"/>
      <c r="C119" s="882"/>
      <c r="D119" s="927" t="s">
        <v>333</v>
      </c>
      <c r="E119" s="1164"/>
      <c r="F119" s="928"/>
      <c r="G119" s="927" t="s">
        <v>334</v>
      </c>
      <c r="H119" s="1164"/>
      <c r="I119" s="928"/>
      <c r="J119" s="891"/>
      <c r="K119" s="927" t="s">
        <v>333</v>
      </c>
      <c r="L119" s="1164"/>
      <c r="M119" s="928"/>
      <c r="N119" s="927" t="s">
        <v>334</v>
      </c>
      <c r="O119" s="1164"/>
      <c r="P119" s="928"/>
      <c r="Q119" s="891"/>
      <c r="R119" s="1168"/>
    </row>
    <row r="120" spans="1:18" s="266" customFormat="1" ht="19.149999999999999" customHeight="1" x14ac:dyDescent="0.25">
      <c r="A120" s="275"/>
      <c r="B120" s="1071"/>
      <c r="C120" s="883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892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892"/>
      <c r="R120" s="1042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944</v>
      </c>
      <c r="E122" s="374">
        <v>698</v>
      </c>
      <c r="F122" s="375">
        <v>246</v>
      </c>
      <c r="G122" s="374">
        <v>1033</v>
      </c>
      <c r="H122" s="374">
        <v>826</v>
      </c>
      <c r="I122" s="379">
        <v>207</v>
      </c>
      <c r="J122" s="689">
        <v>0.84146341463414631</v>
      </c>
      <c r="K122" s="376">
        <v>3349556.5099999993</v>
      </c>
      <c r="L122" s="376">
        <v>1265389.99</v>
      </c>
      <c r="M122" s="377">
        <v>2084166.5199999993</v>
      </c>
      <c r="N122" s="376">
        <v>3252420.42</v>
      </c>
      <c r="O122" s="376">
        <v>1227158.5999999999</v>
      </c>
      <c r="P122" s="380">
        <v>2025261.82</v>
      </c>
      <c r="Q122" s="689">
        <v>0.97173704719141185</v>
      </c>
      <c r="R122" s="599">
        <v>-58904.699999999255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6336</v>
      </c>
      <c r="E123" s="374">
        <v>3181</v>
      </c>
      <c r="F123" s="375">
        <v>3155</v>
      </c>
      <c r="G123" s="374">
        <v>5678</v>
      </c>
      <c r="H123" s="374">
        <v>2584</v>
      </c>
      <c r="I123" s="379">
        <v>3094</v>
      </c>
      <c r="J123" s="689">
        <v>0.98066561014263076</v>
      </c>
      <c r="K123" s="376">
        <v>11515190.279999999</v>
      </c>
      <c r="L123" s="376">
        <v>3299634.81</v>
      </c>
      <c r="M123" s="377">
        <v>8215555.4699999997</v>
      </c>
      <c r="N123" s="376">
        <v>10963036.094800001</v>
      </c>
      <c r="O123" s="376">
        <v>3167543.95</v>
      </c>
      <c r="P123" s="380">
        <v>7795492.1447999999</v>
      </c>
      <c r="Q123" s="689">
        <v>0.94886975972179766</v>
      </c>
      <c r="R123" s="599">
        <v>-420063.32519999985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1253</v>
      </c>
      <c r="E124" s="374">
        <v>485</v>
      </c>
      <c r="F124" s="375">
        <v>768</v>
      </c>
      <c r="G124" s="374">
        <v>1266</v>
      </c>
      <c r="H124" s="374">
        <v>389</v>
      </c>
      <c r="I124" s="379">
        <v>877</v>
      </c>
      <c r="J124" s="689">
        <v>1.1419270833333333</v>
      </c>
      <c r="K124" s="376">
        <v>4503646.49</v>
      </c>
      <c r="L124" s="376">
        <v>984245.88</v>
      </c>
      <c r="M124" s="377">
        <v>3519400.6100000003</v>
      </c>
      <c r="N124" s="376">
        <v>4935820.79</v>
      </c>
      <c r="O124" s="376">
        <v>758874.83</v>
      </c>
      <c r="P124" s="380">
        <v>4176945.96</v>
      </c>
      <c r="Q124" s="689">
        <v>1.1868344706572065</v>
      </c>
      <c r="R124" s="599">
        <v>657545.34999999963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0</v>
      </c>
      <c r="E125" s="374">
        <v>0</v>
      </c>
      <c r="F125" s="375">
        <v>0</v>
      </c>
      <c r="G125" s="374">
        <v>159</v>
      </c>
      <c r="H125" s="374">
        <v>104</v>
      </c>
      <c r="I125" s="379">
        <v>55</v>
      </c>
      <c r="J125" s="689" t="s">
        <v>335</v>
      </c>
      <c r="K125" s="376">
        <v>0</v>
      </c>
      <c r="L125" s="376">
        <v>0</v>
      </c>
      <c r="M125" s="377">
        <v>0</v>
      </c>
      <c r="N125" s="376">
        <v>379207</v>
      </c>
      <c r="O125" s="376">
        <v>157790.02000000002</v>
      </c>
      <c r="P125" s="380">
        <v>221416.97999999998</v>
      </c>
      <c r="Q125" s="689" t="s">
        <v>335</v>
      </c>
      <c r="R125" s="599">
        <v>221416.97999999998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2185</v>
      </c>
      <c r="E126" s="374">
        <v>1121</v>
      </c>
      <c r="F126" s="375">
        <v>1064</v>
      </c>
      <c r="G126" s="374">
        <v>2542</v>
      </c>
      <c r="H126" s="374">
        <v>1251</v>
      </c>
      <c r="I126" s="379">
        <v>1291</v>
      </c>
      <c r="J126" s="689">
        <v>1.2133458646616542</v>
      </c>
      <c r="K126" s="376">
        <v>11492335.32</v>
      </c>
      <c r="L126" s="376">
        <v>2093348.7000000002</v>
      </c>
      <c r="M126" s="377">
        <v>9398986.620000001</v>
      </c>
      <c r="N126" s="376">
        <v>14069522.109999999</v>
      </c>
      <c r="O126" s="376">
        <v>4021221.0199999996</v>
      </c>
      <c r="P126" s="380">
        <v>10048301.09</v>
      </c>
      <c r="Q126" s="689">
        <v>1.0690834550842248</v>
      </c>
      <c r="R126" s="599">
        <v>649314.46999999881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5904</v>
      </c>
      <c r="E127" s="374">
        <v>1946</v>
      </c>
      <c r="F127" s="375">
        <v>3958</v>
      </c>
      <c r="G127" s="374">
        <v>6433</v>
      </c>
      <c r="H127" s="374">
        <v>2182</v>
      </c>
      <c r="I127" s="379">
        <v>4251</v>
      </c>
      <c r="J127" s="689">
        <v>1.0740272865083376</v>
      </c>
      <c r="K127" s="376">
        <v>12328118.589999994</v>
      </c>
      <c r="L127" s="376">
        <v>3569004.17</v>
      </c>
      <c r="M127" s="377">
        <v>8759114.4199999943</v>
      </c>
      <c r="N127" s="376">
        <v>13421841.478699999</v>
      </c>
      <c r="O127" s="376">
        <v>3758922.82</v>
      </c>
      <c r="P127" s="380">
        <v>9662918.6586999986</v>
      </c>
      <c r="Q127" s="689">
        <v>1.1031844311379604</v>
      </c>
      <c r="R127" s="599">
        <v>903804.23870000429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2049</v>
      </c>
      <c r="E128" s="374">
        <v>581</v>
      </c>
      <c r="F128" s="375">
        <v>1468</v>
      </c>
      <c r="G128" s="374">
        <v>2308</v>
      </c>
      <c r="H128" s="374">
        <v>587</v>
      </c>
      <c r="I128" s="379">
        <v>1721</v>
      </c>
      <c r="J128" s="689">
        <v>1.1723433242506811</v>
      </c>
      <c r="K128" s="376">
        <v>8141021.7100000083</v>
      </c>
      <c r="L128" s="376">
        <v>2503595.0900000022</v>
      </c>
      <c r="M128" s="377">
        <v>5637426.6200000057</v>
      </c>
      <c r="N128" s="376">
        <v>9567088.3000000007</v>
      </c>
      <c r="O128" s="376">
        <v>2568431.2000000002</v>
      </c>
      <c r="P128" s="380">
        <v>6998657.1000000015</v>
      </c>
      <c r="Q128" s="689">
        <v>1.2414630950885874</v>
      </c>
      <c r="R128" s="599">
        <v>1361230.4799999958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591</v>
      </c>
      <c r="E129" s="374">
        <v>215</v>
      </c>
      <c r="F129" s="375">
        <v>376</v>
      </c>
      <c r="G129" s="374">
        <v>533</v>
      </c>
      <c r="H129" s="374">
        <v>212</v>
      </c>
      <c r="I129" s="379">
        <v>321</v>
      </c>
      <c r="J129" s="689">
        <v>0.85372340425531912</v>
      </c>
      <c r="K129" s="376">
        <v>2153051.58</v>
      </c>
      <c r="L129" s="376">
        <v>915180.33000000007</v>
      </c>
      <c r="M129" s="377">
        <v>1237871.2500000002</v>
      </c>
      <c r="N129" s="376">
        <v>1995005.1999999997</v>
      </c>
      <c r="O129" s="376">
        <v>964122.42000000016</v>
      </c>
      <c r="P129" s="380">
        <v>1030882.7799999994</v>
      </c>
      <c r="Q129" s="689">
        <v>0.83278675387282741</v>
      </c>
      <c r="R129" s="599">
        <v>-206988.47000000079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7776</v>
      </c>
      <c r="E130" s="374">
        <v>2207</v>
      </c>
      <c r="F130" s="375">
        <v>5569</v>
      </c>
      <c r="G130" s="374">
        <v>6739</v>
      </c>
      <c r="H130" s="374">
        <v>2058</v>
      </c>
      <c r="I130" s="379">
        <v>4681</v>
      </c>
      <c r="J130" s="689">
        <v>0.84054587897288557</v>
      </c>
      <c r="K130" s="376">
        <v>28037961.600000001</v>
      </c>
      <c r="L130" s="376">
        <v>3736915.76</v>
      </c>
      <c r="M130" s="377">
        <v>24301045.840000004</v>
      </c>
      <c r="N130" s="376">
        <v>25670514.809999999</v>
      </c>
      <c r="O130" s="376">
        <v>3909498.9699999997</v>
      </c>
      <c r="P130" s="380">
        <v>21761015.839999996</v>
      </c>
      <c r="Q130" s="689">
        <v>0.89547651501405479</v>
      </c>
      <c r="R130" s="599">
        <v>-2540030.0000000075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2580</v>
      </c>
      <c r="E131" s="374">
        <v>1299</v>
      </c>
      <c r="F131" s="375">
        <v>1281</v>
      </c>
      <c r="G131" s="374">
        <v>2768</v>
      </c>
      <c r="H131" s="374">
        <v>1538</v>
      </c>
      <c r="I131" s="379">
        <v>1230</v>
      </c>
      <c r="J131" s="689">
        <v>0.96018735362997654</v>
      </c>
      <c r="K131" s="376">
        <v>7419308.4299999997</v>
      </c>
      <c r="L131" s="376">
        <v>1919355.9600000002</v>
      </c>
      <c r="M131" s="377">
        <v>5499952.4699999997</v>
      </c>
      <c r="N131" s="376">
        <v>7366174.3899999997</v>
      </c>
      <c r="O131" s="376">
        <v>2480667.1699999995</v>
      </c>
      <c r="P131" s="380">
        <v>4885507.2200000007</v>
      </c>
      <c r="Q131" s="689">
        <v>0.88828171636908726</v>
      </c>
      <c r="R131" s="599">
        <v>-614445.24999999907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2852</v>
      </c>
      <c r="E132" s="374">
        <v>1982</v>
      </c>
      <c r="F132" s="375">
        <v>870</v>
      </c>
      <c r="G132" s="374">
        <v>3056</v>
      </c>
      <c r="H132" s="374">
        <v>2182</v>
      </c>
      <c r="I132" s="379">
        <v>874</v>
      </c>
      <c r="J132" s="689">
        <v>1.0045977011494254</v>
      </c>
      <c r="K132" s="376">
        <v>15282965.111455575</v>
      </c>
      <c r="L132" s="376">
        <v>3561137.65</v>
      </c>
      <c r="M132" s="377">
        <v>11721827.461455576</v>
      </c>
      <c r="N132" s="376">
        <v>15231097.363614127</v>
      </c>
      <c r="O132" s="376">
        <v>3200394.28</v>
      </c>
      <c r="P132" s="380">
        <v>12030703.083614128</v>
      </c>
      <c r="Q132" s="689">
        <v>1.0263504665270169</v>
      </c>
      <c r="R132" s="599">
        <v>308875.62215855159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2225</v>
      </c>
      <c r="E133" s="374">
        <v>850</v>
      </c>
      <c r="F133" s="375">
        <v>1375</v>
      </c>
      <c r="G133" s="374">
        <v>2138</v>
      </c>
      <c r="H133" s="374">
        <v>845</v>
      </c>
      <c r="I133" s="379">
        <v>1293</v>
      </c>
      <c r="J133" s="689">
        <v>0.9403636363636364</v>
      </c>
      <c r="K133" s="376">
        <v>7126497.1600000001</v>
      </c>
      <c r="L133" s="376">
        <v>1489689.83</v>
      </c>
      <c r="M133" s="377">
        <v>5636807.3300000001</v>
      </c>
      <c r="N133" s="376">
        <v>7361788.3200000003</v>
      </c>
      <c r="O133" s="376">
        <v>1487336</v>
      </c>
      <c r="P133" s="380">
        <v>5874452.3200000003</v>
      </c>
      <c r="Q133" s="689">
        <v>1.0421595020172527</v>
      </c>
      <c r="R133" s="599">
        <v>237644.99000000022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1542</v>
      </c>
      <c r="E134" s="374">
        <v>382</v>
      </c>
      <c r="F134" s="375">
        <v>1160</v>
      </c>
      <c r="G134" s="374">
        <v>1523</v>
      </c>
      <c r="H134" s="374">
        <v>401</v>
      </c>
      <c r="I134" s="379">
        <v>1122</v>
      </c>
      <c r="J134" s="689">
        <v>0.96724137931034482</v>
      </c>
      <c r="K134" s="376">
        <v>2775359.63</v>
      </c>
      <c r="L134" s="376">
        <v>937484.05</v>
      </c>
      <c r="M134" s="377">
        <v>1837875.5799999996</v>
      </c>
      <c r="N134" s="376">
        <v>3098315.84</v>
      </c>
      <c r="O134" s="376">
        <v>977081.01</v>
      </c>
      <c r="P134" s="380">
        <v>2121234.83</v>
      </c>
      <c r="Q134" s="689">
        <v>1.1541776021639074</v>
      </c>
      <c r="R134" s="599">
        <v>283359.25000000047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50</v>
      </c>
      <c r="E135" s="374">
        <v>10</v>
      </c>
      <c r="F135" s="375">
        <v>40</v>
      </c>
      <c r="G135" s="374">
        <v>73</v>
      </c>
      <c r="H135" s="374">
        <v>41</v>
      </c>
      <c r="I135" s="379">
        <v>32</v>
      </c>
      <c r="J135" s="689">
        <v>0.8</v>
      </c>
      <c r="K135" s="376">
        <v>80286.73000000001</v>
      </c>
      <c r="L135" s="376">
        <v>16341.080000000002</v>
      </c>
      <c r="M135" s="377">
        <v>63945.650000000009</v>
      </c>
      <c r="N135" s="383">
        <v>0</v>
      </c>
      <c r="O135" s="376">
        <v>69198.86</v>
      </c>
      <c r="P135" s="380">
        <v>-69198.86</v>
      </c>
      <c r="Q135" s="689">
        <v>-1.0821511705643776</v>
      </c>
      <c r="R135" s="599">
        <v>-133144.51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77</v>
      </c>
      <c r="E136" s="374">
        <v>41</v>
      </c>
      <c r="F136" s="375">
        <v>36</v>
      </c>
      <c r="G136" s="374">
        <v>160</v>
      </c>
      <c r="H136" s="374">
        <v>106</v>
      </c>
      <c r="I136" s="379">
        <v>54</v>
      </c>
      <c r="J136" s="689">
        <v>1.5</v>
      </c>
      <c r="K136" s="376">
        <v>181716</v>
      </c>
      <c r="L136" s="376">
        <v>9625.4599999999991</v>
      </c>
      <c r="M136" s="377">
        <v>172090.54</v>
      </c>
      <c r="N136" s="383">
        <v>511421.83</v>
      </c>
      <c r="O136" s="376">
        <v>261957.23</v>
      </c>
      <c r="P136" s="380">
        <v>249464.6</v>
      </c>
      <c r="Q136" s="689">
        <v>1.4496125121113572</v>
      </c>
      <c r="R136" s="599">
        <v>77374.06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389</v>
      </c>
      <c r="E137" s="374">
        <v>122</v>
      </c>
      <c r="F137" s="375">
        <v>267</v>
      </c>
      <c r="G137" s="374">
        <v>397</v>
      </c>
      <c r="H137" s="374">
        <v>114</v>
      </c>
      <c r="I137" s="379">
        <v>283</v>
      </c>
      <c r="J137" s="689">
        <v>1.0599250936329587</v>
      </c>
      <c r="K137" s="376">
        <v>960618</v>
      </c>
      <c r="L137" s="376">
        <v>284464.18</v>
      </c>
      <c r="M137" s="377">
        <v>676153.82000000007</v>
      </c>
      <c r="N137" s="383">
        <v>1102362</v>
      </c>
      <c r="O137" s="376">
        <v>464149.02</v>
      </c>
      <c r="P137" s="380">
        <v>638212.98</v>
      </c>
      <c r="Q137" s="689">
        <v>0.94388726517880195</v>
      </c>
      <c r="R137" s="599">
        <v>-37940.840000000084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273</v>
      </c>
      <c r="E138" s="374">
        <v>145</v>
      </c>
      <c r="F138" s="375">
        <v>128</v>
      </c>
      <c r="G138" s="374">
        <v>287</v>
      </c>
      <c r="H138" s="374">
        <v>132</v>
      </c>
      <c r="I138" s="379">
        <v>155</v>
      </c>
      <c r="J138" s="689">
        <v>1.2109375</v>
      </c>
      <c r="K138" s="376">
        <v>856915.88</v>
      </c>
      <c r="L138" s="376">
        <v>326911.81</v>
      </c>
      <c r="M138" s="377">
        <v>530004.07000000007</v>
      </c>
      <c r="N138" s="383">
        <v>788787.96</v>
      </c>
      <c r="O138" s="376">
        <v>243324.56</v>
      </c>
      <c r="P138" s="380">
        <v>545463.39999999991</v>
      </c>
      <c r="Q138" s="689">
        <v>1.0291683231791029</v>
      </c>
      <c r="R138" s="599">
        <v>15459.329999999842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218</v>
      </c>
      <c r="E139" s="374">
        <v>49</v>
      </c>
      <c r="F139" s="375">
        <v>169</v>
      </c>
      <c r="G139" s="374">
        <v>338</v>
      </c>
      <c r="H139" s="374">
        <v>102</v>
      </c>
      <c r="I139" s="379">
        <v>236</v>
      </c>
      <c r="J139" s="689">
        <v>1.3964497041420119</v>
      </c>
      <c r="K139" s="376">
        <v>308035.08</v>
      </c>
      <c r="L139" s="376">
        <v>77866.05</v>
      </c>
      <c r="M139" s="377">
        <v>230169.03000000003</v>
      </c>
      <c r="N139" s="383">
        <v>456545.69</v>
      </c>
      <c r="O139" s="376">
        <v>177227.73</v>
      </c>
      <c r="P139" s="380">
        <v>279317.95999999996</v>
      </c>
      <c r="Q139" s="689">
        <v>1.2135340710259757</v>
      </c>
      <c r="R139" s="599">
        <v>49148.929999999935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76</v>
      </c>
      <c r="E140" s="374">
        <v>54</v>
      </c>
      <c r="F140" s="375">
        <v>22</v>
      </c>
      <c r="G140" s="374">
        <v>79</v>
      </c>
      <c r="H140" s="374">
        <v>54</v>
      </c>
      <c r="I140" s="379">
        <v>25</v>
      </c>
      <c r="J140" s="689">
        <v>1.1363636363636365</v>
      </c>
      <c r="K140" s="376">
        <v>105322.31</v>
      </c>
      <c r="L140" s="376">
        <v>78390.61</v>
      </c>
      <c r="M140" s="377">
        <v>26931.699999999997</v>
      </c>
      <c r="N140" s="383">
        <v>163632.51999999999</v>
      </c>
      <c r="O140" s="376">
        <v>88756.11</v>
      </c>
      <c r="P140" s="380">
        <v>74876.409999999989</v>
      </c>
      <c r="Q140" s="689">
        <v>2.7802333309817056</v>
      </c>
      <c r="R140" s="599">
        <v>47944.709999999992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528</v>
      </c>
      <c r="E141" s="374">
        <v>103</v>
      </c>
      <c r="F141" s="375">
        <v>425</v>
      </c>
      <c r="G141" s="374">
        <v>708</v>
      </c>
      <c r="H141" s="374">
        <v>244</v>
      </c>
      <c r="I141" s="379">
        <v>464</v>
      </c>
      <c r="J141" s="689">
        <v>1.091764705882353</v>
      </c>
      <c r="K141" s="376">
        <v>8492582.370000001</v>
      </c>
      <c r="L141" s="376">
        <v>220128.9</v>
      </c>
      <c r="M141" s="377">
        <v>8272453.4700000007</v>
      </c>
      <c r="N141" s="383">
        <v>9057854.6100000013</v>
      </c>
      <c r="O141" s="376">
        <v>401577.7</v>
      </c>
      <c r="P141" s="380">
        <v>8656276.910000002</v>
      </c>
      <c r="Q141" s="689">
        <v>1.0463977756287097</v>
      </c>
      <c r="R141" s="599">
        <v>383823.44000000134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896" t="s">
        <v>325</v>
      </c>
      <c r="C143" s="896"/>
      <c r="D143" s="384">
        <v>37848</v>
      </c>
      <c r="E143" s="384">
        <v>15471</v>
      </c>
      <c r="F143" s="385">
        <v>22377</v>
      </c>
      <c r="G143" s="374">
        <v>38218</v>
      </c>
      <c r="H143" s="384">
        <v>15952</v>
      </c>
      <c r="I143" s="388">
        <v>22266</v>
      </c>
      <c r="J143" s="688">
        <v>0.99503954953747153</v>
      </c>
      <c r="K143" s="377">
        <v>125110488.78145559</v>
      </c>
      <c r="L143" s="578">
        <v>27288710.309999999</v>
      </c>
      <c r="M143" s="386">
        <v>97821778.471455574</v>
      </c>
      <c r="N143" s="377">
        <v>129392436.72711411</v>
      </c>
      <c r="O143" s="578">
        <v>30385233.5</v>
      </c>
      <c r="P143" s="389">
        <v>99007203.227114111</v>
      </c>
      <c r="Q143" s="688">
        <v>1.0121182089937615</v>
      </c>
      <c r="R143" s="600">
        <v>1185424.7556585371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6" t="s">
        <v>198</v>
      </c>
      <c r="C147" s="896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10984276.370000001</v>
      </c>
      <c r="L147" s="453">
        <f>SUM(L90)</f>
        <v>1013728.0900000001</v>
      </c>
      <c r="M147" s="386" t="e">
        <f>SUM(M90+#REF!)</f>
        <v>#REF!</v>
      </c>
      <c r="N147" s="377">
        <f>SUM(N90)</f>
        <v>12077173.040000001</v>
      </c>
      <c r="O147" s="453">
        <f>SUM(O90)</f>
        <v>1706191.2100000002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5" t="s">
        <v>136</v>
      </c>
      <c r="B2" s="1185"/>
      <c r="C2" s="1185"/>
      <c r="D2" s="1185"/>
      <c r="E2" s="1185"/>
      <c r="F2" s="1185"/>
      <c r="G2" s="1185"/>
      <c r="H2" s="1185"/>
    </row>
    <row r="3" spans="1:8" s="44" customFormat="1" ht="20.25" customHeight="1" x14ac:dyDescent="0.25">
      <c r="A3" s="1092" t="s">
        <v>151</v>
      </c>
      <c r="B3" s="1092"/>
      <c r="C3" s="1092"/>
      <c r="D3" s="1092"/>
      <c r="E3" s="1092"/>
      <c r="F3" s="1092"/>
      <c r="G3" s="1092"/>
      <c r="H3" s="1092"/>
    </row>
    <row r="4" spans="1:8" ht="16.5" customHeight="1" x14ac:dyDescent="0.25">
      <c r="A4" s="1086" t="s">
        <v>84</v>
      </c>
      <c r="B4" s="1186" t="s">
        <v>48</v>
      </c>
      <c r="C4" s="1102" t="s">
        <v>85</v>
      </c>
      <c r="D4" s="1103"/>
      <c r="E4" s="1103"/>
      <c r="F4" s="1104"/>
      <c r="G4" s="1104"/>
      <c r="H4" s="1105"/>
    </row>
    <row r="5" spans="1:8" ht="15.75" customHeight="1" x14ac:dyDescent="0.25">
      <c r="A5" s="1087"/>
      <c r="B5" s="1187"/>
      <c r="C5" s="1106"/>
      <c r="D5" s="1106"/>
      <c r="E5" s="1106"/>
      <c r="F5" s="1107"/>
      <c r="G5" s="1107"/>
      <c r="H5" s="1108"/>
    </row>
    <row r="6" spans="1:8" ht="15.75" customHeight="1" x14ac:dyDescent="0.25">
      <c r="A6" s="1087"/>
      <c r="B6" s="1187"/>
      <c r="C6" s="1179" t="s">
        <v>93</v>
      </c>
      <c r="D6" s="1180"/>
      <c r="E6" s="1181"/>
      <c r="F6" s="1182" t="s">
        <v>52</v>
      </c>
      <c r="G6" s="1183"/>
      <c r="H6" s="1184"/>
    </row>
    <row r="7" spans="1:8" s="45" customFormat="1" ht="35.25" customHeight="1" x14ac:dyDescent="0.25">
      <c r="A7" s="1087"/>
      <c r="B7" s="1187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77" t="s">
        <v>88</v>
      </c>
      <c r="B22" s="1178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5" t="s">
        <v>141</v>
      </c>
      <c r="B2" s="1185"/>
      <c r="C2" s="1185"/>
      <c r="D2" s="1185"/>
      <c r="E2" s="1185"/>
      <c r="F2" s="1185"/>
      <c r="G2" s="1185"/>
      <c r="H2" s="1185"/>
    </row>
    <row r="3" spans="1:8" s="44" customFormat="1" ht="20.25" customHeight="1" x14ac:dyDescent="0.25">
      <c r="A3" s="1092" t="s">
        <v>151</v>
      </c>
      <c r="B3" s="1092"/>
      <c r="C3" s="1092"/>
      <c r="D3" s="1092"/>
      <c r="E3" s="1092"/>
      <c r="F3" s="1092"/>
      <c r="G3" s="1092"/>
      <c r="H3" s="1092"/>
    </row>
    <row r="4" spans="1:8" ht="16.5" customHeight="1" x14ac:dyDescent="0.25">
      <c r="A4" s="1086" t="s">
        <v>84</v>
      </c>
      <c r="B4" s="1186" t="s">
        <v>48</v>
      </c>
      <c r="C4" s="1102" t="s">
        <v>86</v>
      </c>
      <c r="D4" s="1103"/>
      <c r="E4" s="1103"/>
      <c r="F4" s="1104"/>
      <c r="G4" s="1104"/>
      <c r="H4" s="1105"/>
    </row>
    <row r="5" spans="1:8" ht="15.75" customHeight="1" x14ac:dyDescent="0.25">
      <c r="A5" s="1087"/>
      <c r="B5" s="1187"/>
      <c r="C5" s="1106"/>
      <c r="D5" s="1106"/>
      <c r="E5" s="1106"/>
      <c r="F5" s="1107"/>
      <c r="G5" s="1107"/>
      <c r="H5" s="1108"/>
    </row>
    <row r="6" spans="1:8" ht="15.75" customHeight="1" x14ac:dyDescent="0.25">
      <c r="A6" s="1087"/>
      <c r="B6" s="1187"/>
      <c r="C6" s="1188" t="s">
        <v>93</v>
      </c>
      <c r="D6" s="1189"/>
      <c r="E6" s="1190"/>
      <c r="F6" s="1182" t="s">
        <v>52</v>
      </c>
      <c r="G6" s="1183"/>
      <c r="H6" s="1184"/>
    </row>
    <row r="7" spans="1:8" s="45" customFormat="1" ht="35.25" customHeight="1" x14ac:dyDescent="0.25">
      <c r="A7" s="1087"/>
      <c r="B7" s="1187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77" t="s">
        <v>88</v>
      </c>
      <c r="B22" s="1178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3"/>
      <c r="B1" s="1194"/>
      <c r="C1" s="1194"/>
      <c r="D1" s="1194"/>
    </row>
    <row r="2" spans="1:10" s="46" customFormat="1" ht="23.25" customHeight="1" x14ac:dyDescent="0.25">
      <c r="A2" s="1195" t="s">
        <v>145</v>
      </c>
      <c r="B2" s="1196"/>
      <c r="C2" s="1196"/>
      <c r="D2" s="1196"/>
    </row>
    <row r="3" spans="1:10" s="46" customFormat="1" ht="18" customHeight="1" x14ac:dyDescent="0.25">
      <c r="A3" s="1115" t="s">
        <v>151</v>
      </c>
      <c r="B3" s="1116"/>
      <c r="C3" s="1116"/>
      <c r="D3" s="1116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7" t="s">
        <v>74</v>
      </c>
      <c r="B5" s="1119" t="s">
        <v>48</v>
      </c>
      <c r="C5" s="1119" t="s">
        <v>2</v>
      </c>
      <c r="D5" s="1121" t="s">
        <v>89</v>
      </c>
    </row>
    <row r="6" spans="1:10" s="50" customFormat="1" ht="31.5" customHeight="1" x14ac:dyDescent="0.2">
      <c r="A6" s="1118"/>
      <c r="B6" s="1120"/>
      <c r="C6" s="1120"/>
      <c r="D6" s="1122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1" t="s">
        <v>91</v>
      </c>
      <c r="B15" s="1192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3"/>
      <c r="B1" s="1194"/>
      <c r="C1" s="1194"/>
      <c r="D1" s="1194"/>
    </row>
    <row r="2" spans="1:10" s="46" customFormat="1" ht="23.25" customHeight="1" x14ac:dyDescent="0.25">
      <c r="A2" s="1152" t="s">
        <v>144</v>
      </c>
      <c r="B2" s="1116"/>
      <c r="C2" s="1116"/>
      <c r="D2" s="1116"/>
    </row>
    <row r="3" spans="1:10" s="46" customFormat="1" ht="18" customHeight="1" x14ac:dyDescent="0.25">
      <c r="A3" s="1115" t="s">
        <v>151</v>
      </c>
      <c r="B3" s="1116"/>
      <c r="C3" s="1116"/>
      <c r="D3" s="1116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7" t="s">
        <v>74</v>
      </c>
      <c r="B5" s="1119" t="s">
        <v>48</v>
      </c>
      <c r="C5" s="1119" t="s">
        <v>2</v>
      </c>
      <c r="D5" s="1121" t="s">
        <v>89</v>
      </c>
    </row>
    <row r="6" spans="1:10" s="50" customFormat="1" ht="31.5" customHeight="1" x14ac:dyDescent="0.2">
      <c r="A6" s="1118"/>
      <c r="B6" s="1120"/>
      <c r="C6" s="1120"/>
      <c r="D6" s="1122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1" t="s">
        <v>91</v>
      </c>
      <c r="B15" s="1192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42"/>
      <c r="B2" s="1143"/>
      <c r="C2" s="1143"/>
      <c r="D2" s="1143"/>
      <c r="E2" s="1143"/>
      <c r="F2" s="1143"/>
      <c r="G2" s="1197"/>
      <c r="H2" s="1197"/>
    </row>
    <row r="3" spans="1:10" s="2" customFormat="1" ht="15.75" customHeight="1" x14ac:dyDescent="0.3">
      <c r="A3" s="1198" t="s">
        <v>136</v>
      </c>
      <c r="B3" s="1198"/>
      <c r="C3" s="1198"/>
      <c r="D3" s="1198"/>
      <c r="E3" s="1199"/>
      <c r="F3" s="1199"/>
      <c r="G3" s="1199"/>
      <c r="H3" s="1199"/>
    </row>
    <row r="4" spans="1:10" s="2" customFormat="1" ht="15" customHeight="1" x14ac:dyDescent="0.3">
      <c r="A4" s="1205" t="s">
        <v>151</v>
      </c>
      <c r="B4" s="1206"/>
      <c r="C4" s="1206"/>
      <c r="D4" s="1206"/>
      <c r="E4" s="1206"/>
      <c r="F4" s="1206"/>
      <c r="G4" s="1206"/>
      <c r="H4" s="1206"/>
    </row>
    <row r="5" spans="1:10" s="5" customFormat="1" ht="15" customHeight="1" x14ac:dyDescent="0.25">
      <c r="A5" s="1126" t="s">
        <v>106</v>
      </c>
      <c r="B5" s="1013" t="s">
        <v>1</v>
      </c>
      <c r="C5" s="1128" t="s">
        <v>93</v>
      </c>
      <c r="D5" s="1128"/>
      <c r="E5" s="1207" t="s">
        <v>52</v>
      </c>
      <c r="F5" s="1207"/>
      <c r="G5" s="1128" t="s">
        <v>97</v>
      </c>
      <c r="H5" s="1202"/>
    </row>
    <row r="6" spans="1:10" s="6" customFormat="1" ht="15" customHeight="1" x14ac:dyDescent="0.25">
      <c r="A6" s="1127"/>
      <c r="B6" s="1014"/>
      <c r="C6" s="1203"/>
      <c r="D6" s="1203"/>
      <c r="E6" s="1208"/>
      <c r="F6" s="1208"/>
      <c r="G6" s="1203"/>
      <c r="H6" s="1204"/>
      <c r="I6" s="5"/>
    </row>
    <row r="7" spans="1:10" s="6" customFormat="1" ht="15" customHeight="1" x14ac:dyDescent="0.25">
      <c r="A7" s="1127"/>
      <c r="B7" s="1014"/>
      <c r="C7" s="1211" t="s">
        <v>137</v>
      </c>
      <c r="D7" s="1209" t="s">
        <v>138</v>
      </c>
      <c r="E7" s="1211" t="s">
        <v>137</v>
      </c>
      <c r="F7" s="1209" t="s">
        <v>138</v>
      </c>
      <c r="G7" s="1200" t="s">
        <v>137</v>
      </c>
      <c r="H7" s="1210" t="s">
        <v>138</v>
      </c>
      <c r="I7" s="5"/>
    </row>
    <row r="8" spans="1:10" s="6" customFormat="1" ht="28.5" customHeight="1" x14ac:dyDescent="0.25">
      <c r="A8" s="1127"/>
      <c r="B8" s="1014"/>
      <c r="C8" s="1212"/>
      <c r="D8" s="1209"/>
      <c r="E8" s="1212"/>
      <c r="F8" s="1209"/>
      <c r="G8" s="1201"/>
      <c r="H8" s="1210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33" t="s">
        <v>40</v>
      </c>
      <c r="B28" s="1134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37"/>
      <c r="D31" s="1137"/>
      <c r="E31" s="1137"/>
      <c r="F31" s="1137"/>
      <c r="G31" s="1137"/>
      <c r="H31" s="1137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874" t="s">
        <v>267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</row>
    <row r="5" spans="2:21 16384:16384" s="269" customFormat="1" ht="12.6" customHeight="1" x14ac:dyDescent="0.25">
      <c r="B5" s="875" t="s">
        <v>331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</row>
    <row r="6" spans="2:21 16384:16384" s="269" customFormat="1" ht="16.5" customHeight="1" x14ac:dyDescent="0.25">
      <c r="B6" s="893" t="s">
        <v>268</v>
      </c>
      <c r="C6" s="893"/>
      <c r="D6" s="893"/>
      <c r="E6" s="893"/>
      <c r="F6" s="272"/>
      <c r="G6" s="272"/>
      <c r="H6" s="272"/>
      <c r="I6" s="272"/>
      <c r="J6" s="272"/>
      <c r="K6" s="272"/>
      <c r="L6" s="345"/>
      <c r="M6" s="345"/>
      <c r="N6" s="960" t="s">
        <v>180</v>
      </c>
      <c r="O6" s="960"/>
    </row>
    <row r="7" spans="2:21 16384:16384" ht="17.25" customHeight="1" x14ac:dyDescent="0.25">
      <c r="B7" s="878" t="s">
        <v>84</v>
      </c>
      <c r="C7" s="881" t="s">
        <v>248</v>
      </c>
      <c r="D7" s="961" t="s">
        <v>262</v>
      </c>
      <c r="E7" s="962"/>
      <c r="F7" s="962"/>
      <c r="G7" s="963"/>
      <c r="H7" s="961" t="s">
        <v>263</v>
      </c>
      <c r="I7" s="962"/>
      <c r="J7" s="962"/>
      <c r="K7" s="963"/>
      <c r="L7" s="346"/>
      <c r="M7" s="886" t="s">
        <v>238</v>
      </c>
      <c r="N7" s="887"/>
      <c r="O7" s="888"/>
    </row>
    <row r="8" spans="2:21 16384:16384" ht="30" customHeight="1" x14ac:dyDescent="0.25">
      <c r="B8" s="879"/>
      <c r="C8" s="882"/>
      <c r="D8" s="927" t="s">
        <v>195</v>
      </c>
      <c r="E8" s="928"/>
      <c r="F8" s="927" t="s">
        <v>162</v>
      </c>
      <c r="G8" s="928"/>
      <c r="H8" s="964" t="s">
        <v>195</v>
      </c>
      <c r="I8" s="965"/>
      <c r="J8" s="927" t="s">
        <v>162</v>
      </c>
      <c r="K8" s="928"/>
      <c r="L8" s="347"/>
      <c r="M8" s="927" t="s">
        <v>239</v>
      </c>
      <c r="N8" s="928"/>
      <c r="O8" s="881" t="s">
        <v>332</v>
      </c>
    </row>
    <row r="9" spans="2:21 16384:16384" ht="16.149999999999999" customHeight="1" x14ac:dyDescent="0.25">
      <c r="B9" s="880"/>
      <c r="C9" s="883"/>
      <c r="D9" s="354" t="s">
        <v>333</v>
      </c>
      <c r="E9" s="354" t="s">
        <v>334</v>
      </c>
      <c r="F9" s="760" t="s">
        <v>333</v>
      </c>
      <c r="G9" s="760" t="s">
        <v>334</v>
      </c>
      <c r="H9" s="760" t="s">
        <v>333</v>
      </c>
      <c r="I9" s="760" t="s">
        <v>334</v>
      </c>
      <c r="J9" s="760" t="s">
        <v>333</v>
      </c>
      <c r="K9" s="760" t="s">
        <v>334</v>
      </c>
      <c r="L9" s="355"/>
      <c r="M9" s="760" t="s">
        <v>333</v>
      </c>
      <c r="N9" s="760" t="s">
        <v>334</v>
      </c>
      <c r="O9" s="883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55">
        <v>1</v>
      </c>
      <c r="C11" s="958" t="s">
        <v>5</v>
      </c>
      <c r="D11" s="693">
        <v>5835099.3000000007</v>
      </c>
      <c r="E11" s="674">
        <v>6062749.226999999</v>
      </c>
      <c r="F11" s="940">
        <v>5719236.120000001</v>
      </c>
      <c r="G11" s="941">
        <v>6062749.226999999</v>
      </c>
      <c r="H11" s="795">
        <v>152458.01</v>
      </c>
      <c r="I11" s="693">
        <v>233347.26</v>
      </c>
      <c r="J11" s="940">
        <v>152458.01</v>
      </c>
      <c r="K11" s="939">
        <v>233347.26</v>
      </c>
      <c r="L11" s="348"/>
      <c r="M11" s="936">
        <v>5871694.1300000008</v>
      </c>
      <c r="N11" s="933">
        <v>6296096.4869999988</v>
      </c>
      <c r="O11" s="934">
        <v>1.0722793707580265</v>
      </c>
      <c r="XFD11" s="368"/>
    </row>
    <row r="12" spans="2:21 16384:16384" ht="16.899999999999999" customHeight="1" x14ac:dyDescent="0.3">
      <c r="B12" s="955"/>
      <c r="C12" s="958"/>
      <c r="D12" s="335">
        <v>-115863.18000000001</v>
      </c>
      <c r="E12" s="335">
        <v>0</v>
      </c>
      <c r="F12" s="940"/>
      <c r="G12" s="942"/>
      <c r="H12" s="335">
        <v>0</v>
      </c>
      <c r="I12" s="335">
        <v>0</v>
      </c>
      <c r="J12" s="940"/>
      <c r="K12" s="939"/>
      <c r="L12" s="348"/>
      <c r="M12" s="936"/>
      <c r="N12" s="933"/>
      <c r="O12" s="935"/>
      <c r="XFD12" s="368"/>
    </row>
    <row r="13" spans="2:21 16384:16384" ht="16.899999999999999" customHeight="1" x14ac:dyDescent="0.3">
      <c r="B13" s="955">
        <v>2</v>
      </c>
      <c r="C13" s="957" t="s">
        <v>7</v>
      </c>
      <c r="D13" s="693">
        <v>794851.96000000008</v>
      </c>
      <c r="E13" s="693">
        <v>984841.85</v>
      </c>
      <c r="F13" s="940">
        <v>794851.96000000008</v>
      </c>
      <c r="G13" s="941">
        <v>984841.85</v>
      </c>
      <c r="H13" s="795">
        <v>35655.399999999994</v>
      </c>
      <c r="I13" s="795">
        <v>77256.709999999992</v>
      </c>
      <c r="J13" s="940">
        <v>35655.399999999994</v>
      </c>
      <c r="K13" s="939">
        <v>77256.709999999992</v>
      </c>
      <c r="L13" s="348"/>
      <c r="M13" s="936">
        <v>830507.3600000001</v>
      </c>
      <c r="N13" s="933">
        <v>1062098.56</v>
      </c>
      <c r="O13" s="934">
        <v>1.2788550844389868</v>
      </c>
      <c r="XFD13" s="368"/>
    </row>
    <row r="14" spans="2:21 16384:16384" ht="16.899999999999999" customHeight="1" x14ac:dyDescent="0.3">
      <c r="B14" s="955"/>
      <c r="C14" s="957"/>
      <c r="D14" s="335">
        <v>0</v>
      </c>
      <c r="E14" s="335">
        <v>0</v>
      </c>
      <c r="F14" s="940"/>
      <c r="G14" s="942"/>
      <c r="H14" s="335">
        <v>0</v>
      </c>
      <c r="I14" s="335">
        <v>0</v>
      </c>
      <c r="J14" s="940"/>
      <c r="K14" s="939"/>
      <c r="L14" s="348"/>
      <c r="M14" s="936"/>
      <c r="N14" s="933"/>
      <c r="O14" s="935"/>
      <c r="XFD14" s="368"/>
    </row>
    <row r="15" spans="2:21 16384:16384" ht="16.899999999999999" customHeight="1" x14ac:dyDescent="0.3">
      <c r="B15" s="955">
        <v>3</v>
      </c>
      <c r="C15" s="957" t="s">
        <v>9</v>
      </c>
      <c r="D15" s="693">
        <v>6310575.8799999999</v>
      </c>
      <c r="E15" s="693">
        <v>6449896.580000001</v>
      </c>
      <c r="F15" s="940">
        <v>6310575.8799999999</v>
      </c>
      <c r="G15" s="941">
        <v>6449896.580000001</v>
      </c>
      <c r="H15" s="795">
        <v>256352.74</v>
      </c>
      <c r="I15" s="795">
        <v>265797.67000000004</v>
      </c>
      <c r="J15" s="940">
        <v>256352.74</v>
      </c>
      <c r="K15" s="939">
        <v>265797.67000000004</v>
      </c>
      <c r="L15" s="348"/>
      <c r="M15" s="936">
        <v>6566928.6200000001</v>
      </c>
      <c r="N15" s="933">
        <v>6715694.2500000009</v>
      </c>
      <c r="O15" s="934">
        <v>1.0226537607774395</v>
      </c>
      <c r="XFD15" s="368"/>
    </row>
    <row r="16" spans="2:21 16384:16384" ht="16.899999999999999" customHeight="1" x14ac:dyDescent="0.3">
      <c r="B16" s="955"/>
      <c r="C16" s="957"/>
      <c r="D16" s="335">
        <v>0</v>
      </c>
      <c r="E16" s="335">
        <v>0</v>
      </c>
      <c r="F16" s="940"/>
      <c r="G16" s="942"/>
      <c r="H16" s="335">
        <v>0</v>
      </c>
      <c r="I16" s="335">
        <v>0</v>
      </c>
      <c r="J16" s="940"/>
      <c r="K16" s="939"/>
      <c r="L16" s="348"/>
      <c r="M16" s="936"/>
      <c r="N16" s="933"/>
      <c r="O16" s="935"/>
      <c r="XFD16" s="368"/>
    </row>
    <row r="17" spans="2:15 16384:16384" ht="16.899999999999999" customHeight="1" x14ac:dyDescent="0.3">
      <c r="B17" s="955">
        <v>4</v>
      </c>
      <c r="C17" s="957" t="s">
        <v>11</v>
      </c>
      <c r="D17" s="693">
        <v>0</v>
      </c>
      <c r="E17" s="693">
        <v>0</v>
      </c>
      <c r="F17" s="940">
        <v>0</v>
      </c>
      <c r="G17" s="941">
        <v>0</v>
      </c>
      <c r="H17" s="795">
        <v>0</v>
      </c>
      <c r="I17" s="795">
        <v>0</v>
      </c>
      <c r="J17" s="940">
        <v>0</v>
      </c>
      <c r="K17" s="939">
        <v>0</v>
      </c>
      <c r="L17" s="348"/>
      <c r="M17" s="936">
        <v>0</v>
      </c>
      <c r="N17" s="933">
        <v>0</v>
      </c>
      <c r="O17" s="934" t="s">
        <v>335</v>
      </c>
      <c r="XFD17" s="368"/>
    </row>
    <row r="18" spans="2:15 16384:16384" ht="16.899999999999999" customHeight="1" x14ac:dyDescent="0.3">
      <c r="B18" s="955"/>
      <c r="C18" s="957"/>
      <c r="D18" s="335">
        <v>0</v>
      </c>
      <c r="E18" s="335">
        <v>0</v>
      </c>
      <c r="F18" s="940"/>
      <c r="G18" s="942"/>
      <c r="H18" s="335">
        <v>0</v>
      </c>
      <c r="I18" s="335">
        <v>0</v>
      </c>
      <c r="J18" s="940"/>
      <c r="K18" s="939"/>
      <c r="L18" s="348"/>
      <c r="M18" s="936"/>
      <c r="N18" s="933"/>
      <c r="O18" s="935"/>
      <c r="XFD18" s="368"/>
    </row>
    <row r="19" spans="2:15 16384:16384" ht="16.899999999999999" customHeight="1" x14ac:dyDescent="0.3">
      <c r="B19" s="955">
        <v>5</v>
      </c>
      <c r="C19" s="957" t="s">
        <v>13</v>
      </c>
      <c r="D19" s="693">
        <v>0</v>
      </c>
      <c r="E19" s="693">
        <v>0</v>
      </c>
      <c r="F19" s="940">
        <v>0</v>
      </c>
      <c r="G19" s="941">
        <v>0</v>
      </c>
      <c r="H19" s="795">
        <v>0</v>
      </c>
      <c r="I19" s="795">
        <v>0</v>
      </c>
      <c r="J19" s="940">
        <v>0</v>
      </c>
      <c r="K19" s="939">
        <v>0</v>
      </c>
      <c r="L19" s="348"/>
      <c r="M19" s="936">
        <v>0</v>
      </c>
      <c r="N19" s="933">
        <v>0</v>
      </c>
      <c r="O19" s="934" t="s">
        <v>335</v>
      </c>
      <c r="XFD19" s="368"/>
    </row>
    <row r="20" spans="2:15 16384:16384" ht="16.899999999999999" customHeight="1" x14ac:dyDescent="0.3">
      <c r="B20" s="955"/>
      <c r="C20" s="957"/>
      <c r="D20" s="335">
        <v>0</v>
      </c>
      <c r="E20" s="335">
        <v>0</v>
      </c>
      <c r="F20" s="940"/>
      <c r="G20" s="942"/>
      <c r="H20" s="335">
        <v>0</v>
      </c>
      <c r="I20" s="335">
        <v>0</v>
      </c>
      <c r="J20" s="940"/>
      <c r="K20" s="939"/>
      <c r="L20" s="348"/>
      <c r="M20" s="936"/>
      <c r="N20" s="933"/>
      <c r="O20" s="935"/>
      <c r="XFD20" s="368"/>
    </row>
    <row r="21" spans="2:15 16384:16384" ht="16.899999999999999" customHeight="1" x14ac:dyDescent="0.3">
      <c r="B21" s="955">
        <v>6</v>
      </c>
      <c r="C21" s="957" t="s">
        <v>15</v>
      </c>
      <c r="D21" s="693">
        <v>0</v>
      </c>
      <c r="E21" s="693">
        <v>0</v>
      </c>
      <c r="F21" s="940">
        <v>0</v>
      </c>
      <c r="G21" s="941">
        <v>0</v>
      </c>
      <c r="H21" s="795">
        <v>0</v>
      </c>
      <c r="I21" s="795">
        <v>0</v>
      </c>
      <c r="J21" s="940">
        <v>0</v>
      </c>
      <c r="K21" s="939">
        <v>0</v>
      </c>
      <c r="L21" s="348"/>
      <c r="M21" s="936">
        <v>0</v>
      </c>
      <c r="N21" s="933">
        <v>0</v>
      </c>
      <c r="O21" s="934" t="s">
        <v>335</v>
      </c>
      <c r="XFD21" s="368"/>
    </row>
    <row r="22" spans="2:15 16384:16384" ht="16.899999999999999" customHeight="1" x14ac:dyDescent="0.3">
      <c r="B22" s="955"/>
      <c r="C22" s="957"/>
      <c r="D22" s="335">
        <v>0</v>
      </c>
      <c r="E22" s="335">
        <v>0</v>
      </c>
      <c r="F22" s="940"/>
      <c r="G22" s="942"/>
      <c r="H22" s="335">
        <v>0</v>
      </c>
      <c r="I22" s="335">
        <v>0</v>
      </c>
      <c r="J22" s="940"/>
      <c r="K22" s="939"/>
      <c r="L22" s="348"/>
      <c r="M22" s="936"/>
      <c r="N22" s="933"/>
      <c r="O22" s="935"/>
      <c r="XFD22" s="368"/>
    </row>
    <row r="23" spans="2:15 16384:16384" ht="16.899999999999999" customHeight="1" x14ac:dyDescent="0.3">
      <c r="B23" s="955">
        <v>7</v>
      </c>
      <c r="C23" s="957" t="s">
        <v>17</v>
      </c>
      <c r="D23" s="693">
        <v>1087769.2800000003</v>
      </c>
      <c r="E23" s="693">
        <v>889910.63</v>
      </c>
      <c r="F23" s="940">
        <v>1085654.8400000003</v>
      </c>
      <c r="G23" s="941">
        <v>887795.29</v>
      </c>
      <c r="H23" s="795">
        <v>155161.35999999999</v>
      </c>
      <c r="I23" s="795">
        <v>391251.43000000005</v>
      </c>
      <c r="J23" s="940">
        <v>155161.35999999999</v>
      </c>
      <c r="K23" s="939">
        <v>391251.43000000005</v>
      </c>
      <c r="L23" s="348"/>
      <c r="M23" s="936">
        <v>1240816.2000000002</v>
      </c>
      <c r="N23" s="933">
        <v>1279046.7200000002</v>
      </c>
      <c r="O23" s="934">
        <v>1.0308107840629419</v>
      </c>
      <c r="XFD23" s="368"/>
    </row>
    <row r="24" spans="2:15 16384:16384" ht="16.899999999999999" customHeight="1" x14ac:dyDescent="0.3">
      <c r="B24" s="955"/>
      <c r="C24" s="957"/>
      <c r="D24" s="335">
        <v>-2114.44</v>
      </c>
      <c r="E24" s="335">
        <v>-2115.34</v>
      </c>
      <c r="F24" s="940"/>
      <c r="G24" s="942"/>
      <c r="H24" s="335">
        <v>0</v>
      </c>
      <c r="I24" s="335">
        <v>0</v>
      </c>
      <c r="J24" s="940"/>
      <c r="K24" s="939"/>
      <c r="L24" s="348"/>
      <c r="M24" s="936"/>
      <c r="N24" s="933"/>
      <c r="O24" s="935"/>
      <c r="XFD24" s="368"/>
    </row>
    <row r="25" spans="2:15 16384:16384" ht="16.899999999999999" customHeight="1" x14ac:dyDescent="0.3">
      <c r="B25" s="955">
        <v>8</v>
      </c>
      <c r="C25" s="957" t="s">
        <v>19</v>
      </c>
      <c r="D25" s="693">
        <v>3859118.57</v>
      </c>
      <c r="E25" s="693">
        <v>5124073.5</v>
      </c>
      <c r="F25" s="940">
        <v>3820592.55</v>
      </c>
      <c r="G25" s="941">
        <v>5079518</v>
      </c>
      <c r="H25" s="795">
        <v>102916.19</v>
      </c>
      <c r="I25" s="795">
        <v>196171.65999999997</v>
      </c>
      <c r="J25" s="940">
        <v>102916.19</v>
      </c>
      <c r="K25" s="939">
        <v>196171.65999999997</v>
      </c>
      <c r="L25" s="348"/>
      <c r="M25" s="936">
        <v>3923508.7399999998</v>
      </c>
      <c r="N25" s="933">
        <v>5275689.66</v>
      </c>
      <c r="O25" s="934">
        <v>1.3446356334610843</v>
      </c>
      <c r="XFD25" s="368"/>
    </row>
    <row r="26" spans="2:15 16384:16384" ht="16.899999999999999" customHeight="1" x14ac:dyDescent="0.3">
      <c r="B26" s="955"/>
      <c r="C26" s="957"/>
      <c r="D26" s="335">
        <v>-38526.019999999997</v>
      </c>
      <c r="E26" s="335">
        <v>-44555.5</v>
      </c>
      <c r="F26" s="940"/>
      <c r="G26" s="942"/>
      <c r="H26" s="335">
        <v>0</v>
      </c>
      <c r="I26" s="335">
        <v>0</v>
      </c>
      <c r="J26" s="940"/>
      <c r="K26" s="939"/>
      <c r="L26" s="348"/>
      <c r="M26" s="936"/>
      <c r="N26" s="933"/>
      <c r="O26" s="935"/>
      <c r="XFD26" s="368"/>
    </row>
    <row r="27" spans="2:15 16384:16384" ht="16.899999999999999" customHeight="1" x14ac:dyDescent="0.3">
      <c r="B27" s="955">
        <v>9</v>
      </c>
      <c r="C27" s="956" t="s">
        <v>242</v>
      </c>
      <c r="D27" s="693">
        <v>2771228.2300000004</v>
      </c>
      <c r="E27" s="693">
        <v>2466771.42</v>
      </c>
      <c r="F27" s="940">
        <v>2739448.2800000003</v>
      </c>
      <c r="G27" s="941">
        <v>2464080.42</v>
      </c>
      <c r="H27" s="795">
        <v>1944357.56</v>
      </c>
      <c r="I27" s="795">
        <v>1992561.42</v>
      </c>
      <c r="J27" s="940">
        <v>1944357.56</v>
      </c>
      <c r="K27" s="939">
        <v>1992561.42</v>
      </c>
      <c r="L27" s="348"/>
      <c r="M27" s="936">
        <v>4683805.84</v>
      </c>
      <c r="N27" s="933">
        <v>4456641.84</v>
      </c>
      <c r="O27" s="934">
        <v>0.95150012452266808</v>
      </c>
      <c r="XFD27" s="368"/>
    </row>
    <row r="28" spans="2:15 16384:16384" ht="16.899999999999999" customHeight="1" x14ac:dyDescent="0.3">
      <c r="B28" s="955"/>
      <c r="C28" s="956"/>
      <c r="D28" s="335">
        <v>-31779.95</v>
      </c>
      <c r="E28" s="335">
        <v>-2691</v>
      </c>
      <c r="F28" s="940"/>
      <c r="G28" s="942"/>
      <c r="H28" s="335">
        <v>0</v>
      </c>
      <c r="I28" s="335">
        <v>0</v>
      </c>
      <c r="J28" s="940"/>
      <c r="K28" s="939"/>
      <c r="L28" s="348"/>
      <c r="M28" s="936"/>
      <c r="N28" s="933"/>
      <c r="O28" s="935"/>
      <c r="XFD28" s="368"/>
    </row>
    <row r="29" spans="2:15 16384:16384" ht="16.899999999999999" customHeight="1" x14ac:dyDescent="0.3">
      <c r="B29" s="955">
        <v>10</v>
      </c>
      <c r="C29" s="956" t="s">
        <v>243</v>
      </c>
      <c r="D29" s="693">
        <v>22612999.619999997</v>
      </c>
      <c r="E29" s="693">
        <v>23683246.999699999</v>
      </c>
      <c r="F29" s="940">
        <v>22612999.619999997</v>
      </c>
      <c r="G29" s="941">
        <v>23683246.999699999</v>
      </c>
      <c r="H29" s="795">
        <v>2541021.64</v>
      </c>
      <c r="I29" s="795">
        <v>2950315.4099999997</v>
      </c>
      <c r="J29" s="940">
        <v>2541021.64</v>
      </c>
      <c r="K29" s="939">
        <v>2950315.4099999997</v>
      </c>
      <c r="L29" s="348"/>
      <c r="M29" s="936">
        <v>25154021.259999998</v>
      </c>
      <c r="N29" s="933">
        <v>26633562.409699999</v>
      </c>
      <c r="O29" s="934">
        <v>1.0588192692693941</v>
      </c>
    </row>
    <row r="30" spans="2:15 16384:16384" ht="16.899999999999999" customHeight="1" x14ac:dyDescent="0.3">
      <c r="B30" s="955"/>
      <c r="C30" s="956"/>
      <c r="D30" s="335">
        <v>0</v>
      </c>
      <c r="E30" s="335">
        <v>0</v>
      </c>
      <c r="F30" s="940"/>
      <c r="G30" s="942"/>
      <c r="H30" s="335">
        <v>0</v>
      </c>
      <c r="I30" s="335">
        <v>0</v>
      </c>
      <c r="J30" s="940"/>
      <c r="K30" s="939"/>
      <c r="L30" s="348"/>
      <c r="M30" s="936"/>
      <c r="N30" s="933"/>
      <c r="O30" s="935"/>
    </row>
    <row r="31" spans="2:15 16384:16384" ht="16.899999999999999" customHeight="1" x14ac:dyDescent="0.3">
      <c r="B31" s="955">
        <v>11</v>
      </c>
      <c r="C31" s="956" t="s">
        <v>241</v>
      </c>
      <c r="D31" s="693">
        <v>24747.119999999999</v>
      </c>
      <c r="E31" s="693">
        <v>9630.5</v>
      </c>
      <c r="F31" s="940">
        <v>24747.119999999999</v>
      </c>
      <c r="G31" s="941">
        <v>9630.5</v>
      </c>
      <c r="H31" s="795">
        <v>0</v>
      </c>
      <c r="I31" s="795">
        <v>0</v>
      </c>
      <c r="J31" s="940">
        <v>0</v>
      </c>
      <c r="K31" s="939">
        <v>0</v>
      </c>
      <c r="L31" s="348"/>
      <c r="M31" s="936">
        <v>24747.119999999999</v>
      </c>
      <c r="N31" s="933">
        <v>9630.5</v>
      </c>
      <c r="O31" s="934">
        <v>0.38915639476432007</v>
      </c>
    </row>
    <row r="32" spans="2:15 16384:16384" ht="16.899999999999999" customHeight="1" x14ac:dyDescent="0.3">
      <c r="B32" s="955"/>
      <c r="C32" s="956"/>
      <c r="D32" s="335">
        <v>0</v>
      </c>
      <c r="E32" s="335">
        <v>0</v>
      </c>
      <c r="F32" s="940"/>
      <c r="G32" s="942"/>
      <c r="H32" s="335">
        <v>0</v>
      </c>
      <c r="I32" s="335">
        <v>0</v>
      </c>
      <c r="J32" s="940"/>
      <c r="K32" s="939"/>
      <c r="L32" s="348"/>
      <c r="M32" s="936"/>
      <c r="N32" s="933"/>
      <c r="O32" s="935"/>
    </row>
    <row r="33" spans="2:21" s="274" customFormat="1" ht="16.899999999999999" customHeight="1" x14ac:dyDescent="0.3">
      <c r="B33" s="955">
        <v>12</v>
      </c>
      <c r="C33" s="956" t="s">
        <v>244</v>
      </c>
      <c r="D33" s="693">
        <v>1180</v>
      </c>
      <c r="E33" s="693">
        <v>1023</v>
      </c>
      <c r="F33" s="940">
        <v>1180</v>
      </c>
      <c r="G33" s="941">
        <v>1023</v>
      </c>
      <c r="H33" s="795">
        <v>0</v>
      </c>
      <c r="I33" s="795">
        <v>0</v>
      </c>
      <c r="J33" s="940">
        <v>0</v>
      </c>
      <c r="K33" s="939">
        <v>0</v>
      </c>
      <c r="L33" s="348"/>
      <c r="M33" s="936">
        <v>1180</v>
      </c>
      <c r="N33" s="933">
        <v>1023</v>
      </c>
      <c r="O33" s="934">
        <v>0.86694915254237293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55"/>
      <c r="C34" s="956"/>
      <c r="D34" s="335">
        <v>0</v>
      </c>
      <c r="E34" s="335">
        <v>0</v>
      </c>
      <c r="F34" s="940"/>
      <c r="G34" s="942"/>
      <c r="H34" s="335">
        <v>0</v>
      </c>
      <c r="I34" s="335">
        <v>0</v>
      </c>
      <c r="J34" s="940"/>
      <c r="K34" s="939"/>
      <c r="L34" s="348"/>
      <c r="M34" s="936"/>
      <c r="N34" s="933"/>
      <c r="O34" s="935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43">
        <v>13</v>
      </c>
      <c r="C35" s="950" t="s">
        <v>245</v>
      </c>
      <c r="D35" s="693">
        <v>1063886.8099999998</v>
      </c>
      <c r="E35" s="693">
        <v>1063477.95</v>
      </c>
      <c r="F35" s="940">
        <v>1000279.4699999999</v>
      </c>
      <c r="G35" s="941">
        <v>1063192.95</v>
      </c>
      <c r="H35" s="795">
        <v>64713.990000000005</v>
      </c>
      <c r="I35" s="795">
        <v>115458.35</v>
      </c>
      <c r="J35" s="940">
        <v>64713.990000000005</v>
      </c>
      <c r="K35" s="939">
        <v>115458.35</v>
      </c>
      <c r="L35" s="348"/>
      <c r="M35" s="936">
        <v>1064993.46</v>
      </c>
      <c r="N35" s="933">
        <v>1178651.3</v>
      </c>
      <c r="O35" s="934">
        <v>1.1067216318868287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44"/>
      <c r="C36" s="951"/>
      <c r="D36" s="335">
        <v>-63607.340000000004</v>
      </c>
      <c r="E36" s="335">
        <v>-285</v>
      </c>
      <c r="F36" s="940"/>
      <c r="G36" s="942"/>
      <c r="H36" s="335">
        <v>0</v>
      </c>
      <c r="I36" s="335">
        <v>0</v>
      </c>
      <c r="J36" s="940"/>
      <c r="K36" s="939"/>
      <c r="L36" s="348"/>
      <c r="M36" s="936"/>
      <c r="N36" s="933"/>
      <c r="O36" s="935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43">
        <v>14</v>
      </c>
      <c r="C37" s="950" t="s">
        <v>31</v>
      </c>
      <c r="D37" s="693">
        <v>790259.25999999989</v>
      </c>
      <c r="E37" s="693">
        <v>1316983.1599999997</v>
      </c>
      <c r="F37" s="940">
        <v>54217.639999999898</v>
      </c>
      <c r="G37" s="941">
        <v>1316983.1599999997</v>
      </c>
      <c r="H37" s="795">
        <v>0</v>
      </c>
      <c r="I37" s="795">
        <v>0</v>
      </c>
      <c r="J37" s="940">
        <v>0</v>
      </c>
      <c r="K37" s="939">
        <v>0</v>
      </c>
      <c r="L37" s="348"/>
      <c r="M37" s="936">
        <v>54217.639999999898</v>
      </c>
      <c r="N37" s="933">
        <v>1316983.1599999997</v>
      </c>
      <c r="O37" s="937">
        <v>24.290676613736824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44"/>
      <c r="C38" s="951"/>
      <c r="D38" s="335">
        <v>-736041.62</v>
      </c>
      <c r="E38" s="335">
        <v>0</v>
      </c>
      <c r="F38" s="940"/>
      <c r="G38" s="942"/>
      <c r="H38" s="335">
        <v>0</v>
      </c>
      <c r="I38" s="335">
        <v>0</v>
      </c>
      <c r="J38" s="940"/>
      <c r="K38" s="939"/>
      <c r="L38" s="348"/>
      <c r="M38" s="936"/>
      <c r="N38" s="933"/>
      <c r="O38" s="938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43">
        <v>15</v>
      </c>
      <c r="C39" s="950" t="s">
        <v>116</v>
      </c>
      <c r="D39" s="693">
        <v>74484.75</v>
      </c>
      <c r="E39" s="693">
        <v>94474.700000000012</v>
      </c>
      <c r="F39" s="940">
        <v>74484.75</v>
      </c>
      <c r="G39" s="941">
        <v>94474.700000000012</v>
      </c>
      <c r="H39" s="795">
        <v>0</v>
      </c>
      <c r="I39" s="795">
        <v>0</v>
      </c>
      <c r="J39" s="940">
        <v>0</v>
      </c>
      <c r="K39" s="939">
        <v>0</v>
      </c>
      <c r="L39" s="348"/>
      <c r="M39" s="936">
        <v>74484.75</v>
      </c>
      <c r="N39" s="933">
        <v>94474.700000000012</v>
      </c>
      <c r="O39" s="934">
        <v>1.2683764126213757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44"/>
      <c r="C40" s="951"/>
      <c r="D40" s="335">
        <v>0</v>
      </c>
      <c r="E40" s="335">
        <v>0</v>
      </c>
      <c r="F40" s="940"/>
      <c r="G40" s="942"/>
      <c r="H40" s="335">
        <v>0</v>
      </c>
      <c r="I40" s="335">
        <v>0</v>
      </c>
      <c r="J40" s="940"/>
      <c r="K40" s="939"/>
      <c r="L40" s="348"/>
      <c r="M40" s="936"/>
      <c r="N40" s="933"/>
      <c r="O40" s="935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43">
        <v>16</v>
      </c>
      <c r="C41" s="950" t="s">
        <v>246</v>
      </c>
      <c r="D41" s="693">
        <v>162928.1</v>
      </c>
      <c r="E41" s="693">
        <v>341486.21</v>
      </c>
      <c r="F41" s="940">
        <v>162928.1</v>
      </c>
      <c r="G41" s="941">
        <v>341486.21</v>
      </c>
      <c r="H41" s="795">
        <v>0</v>
      </c>
      <c r="I41" s="795">
        <v>9497.7000000000007</v>
      </c>
      <c r="J41" s="940">
        <v>0</v>
      </c>
      <c r="K41" s="939">
        <v>9497.7000000000007</v>
      </c>
      <c r="L41" s="348"/>
      <c r="M41" s="936">
        <v>162928.1</v>
      </c>
      <c r="N41" s="933">
        <v>350983.91000000003</v>
      </c>
      <c r="O41" s="934">
        <v>2.1542257597062755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44"/>
      <c r="C42" s="951"/>
      <c r="D42" s="335">
        <v>0</v>
      </c>
      <c r="E42" s="335">
        <v>0</v>
      </c>
      <c r="F42" s="940"/>
      <c r="G42" s="942"/>
      <c r="H42" s="335">
        <v>0</v>
      </c>
      <c r="I42" s="335">
        <v>0</v>
      </c>
      <c r="J42" s="940"/>
      <c r="K42" s="939"/>
      <c r="L42" s="348"/>
      <c r="M42" s="936"/>
      <c r="N42" s="933"/>
      <c r="O42" s="935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43">
        <v>17</v>
      </c>
      <c r="C43" s="950" t="s">
        <v>247</v>
      </c>
      <c r="D43" s="693">
        <v>352</v>
      </c>
      <c r="E43" s="693">
        <v>408</v>
      </c>
      <c r="F43" s="940">
        <v>352</v>
      </c>
      <c r="G43" s="941">
        <v>408</v>
      </c>
      <c r="H43" s="795">
        <v>0</v>
      </c>
      <c r="I43" s="795">
        <v>0</v>
      </c>
      <c r="J43" s="940">
        <v>0</v>
      </c>
      <c r="K43" s="939">
        <v>0</v>
      </c>
      <c r="L43" s="348"/>
      <c r="M43" s="936">
        <v>352</v>
      </c>
      <c r="N43" s="933">
        <v>408</v>
      </c>
      <c r="O43" s="934">
        <v>1.1590909090909092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44"/>
      <c r="C44" s="951"/>
      <c r="D44" s="335">
        <v>0</v>
      </c>
      <c r="E44" s="335">
        <v>0</v>
      </c>
      <c r="F44" s="940"/>
      <c r="G44" s="942"/>
      <c r="H44" s="335">
        <v>0</v>
      </c>
      <c r="I44" s="335">
        <v>0</v>
      </c>
      <c r="J44" s="940"/>
      <c r="K44" s="939"/>
      <c r="L44" s="348"/>
      <c r="M44" s="936"/>
      <c r="N44" s="933"/>
      <c r="O44" s="935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43">
        <v>18</v>
      </c>
      <c r="C45" s="950" t="s">
        <v>39</v>
      </c>
      <c r="D45" s="693">
        <v>4713.7700000000004</v>
      </c>
      <c r="E45" s="693">
        <v>50640.06</v>
      </c>
      <c r="F45" s="940">
        <v>4713.7700000000004</v>
      </c>
      <c r="G45" s="941">
        <v>50640.06</v>
      </c>
      <c r="H45" s="795">
        <v>0</v>
      </c>
      <c r="I45" s="795">
        <v>110</v>
      </c>
      <c r="J45" s="940">
        <v>0</v>
      </c>
      <c r="K45" s="939">
        <v>110</v>
      </c>
      <c r="L45" s="348"/>
      <c r="M45" s="936">
        <v>4713.7700000000004</v>
      </c>
      <c r="N45" s="933">
        <v>50750.06</v>
      </c>
      <c r="O45" s="934">
        <v>10.766342014990123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44"/>
      <c r="C46" s="951"/>
      <c r="D46" s="335">
        <v>0</v>
      </c>
      <c r="E46" s="335">
        <v>0</v>
      </c>
      <c r="F46" s="940"/>
      <c r="G46" s="942"/>
      <c r="H46" s="335">
        <v>0</v>
      </c>
      <c r="I46" s="335">
        <v>0</v>
      </c>
      <c r="J46" s="940"/>
      <c r="K46" s="939"/>
      <c r="L46" s="348"/>
      <c r="M46" s="936"/>
      <c r="N46" s="933"/>
      <c r="O46" s="935"/>
      <c r="P46" s="273"/>
      <c r="Q46" s="273"/>
      <c r="R46" s="273"/>
      <c r="S46" s="273"/>
      <c r="T46" s="273"/>
      <c r="U46" s="273"/>
    </row>
    <row r="47" spans="2:21" ht="18" customHeight="1" x14ac:dyDescent="0.25">
      <c r="B47" s="952" t="s">
        <v>269</v>
      </c>
      <c r="C47" s="952"/>
      <c r="D47" s="296">
        <v>45394194.650000006</v>
      </c>
      <c r="E47" s="542">
        <v>48539613.786700003</v>
      </c>
      <c r="F47" s="953">
        <v>44406262.100000009</v>
      </c>
      <c r="G47" s="954">
        <v>48489966.946699999</v>
      </c>
      <c r="H47" s="296">
        <v>5252636.8900000006</v>
      </c>
      <c r="I47" s="542">
        <v>6231767.6099999994</v>
      </c>
      <c r="J47" s="953">
        <v>5252636.8900000006</v>
      </c>
      <c r="K47" s="954">
        <v>6231767.6099999994</v>
      </c>
      <c r="L47" s="349"/>
      <c r="M47" s="939">
        <v>49658898.990000002</v>
      </c>
      <c r="N47" s="945">
        <v>54721734.556699991</v>
      </c>
      <c r="O47" s="946">
        <v>1.1019522315168429</v>
      </c>
    </row>
    <row r="48" spans="2:21" s="266" customFormat="1" ht="18" customHeight="1" x14ac:dyDescent="0.25">
      <c r="B48" s="948" t="s">
        <v>250</v>
      </c>
      <c r="C48" s="949"/>
      <c r="D48" s="664">
        <v>-987932.55</v>
      </c>
      <c r="E48" s="664">
        <v>-49646.84</v>
      </c>
      <c r="F48" s="953"/>
      <c r="G48" s="954"/>
      <c r="H48" s="664">
        <v>0</v>
      </c>
      <c r="I48" s="664">
        <v>0</v>
      </c>
      <c r="J48" s="953"/>
      <c r="K48" s="954"/>
      <c r="L48" s="349"/>
      <c r="M48" s="939"/>
      <c r="N48" s="945"/>
      <c r="O48" s="947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758" priority="31" stopIfTrue="1" operator="greaterThan">
      <formula>0</formula>
    </cfRule>
  </conditionalFormatting>
  <conditionalFormatting sqref="O47:O72 O13:O34">
    <cfRule type="cellIs" dxfId="757" priority="29" operator="lessThan">
      <formula>1</formula>
    </cfRule>
    <cfRule type="cellIs" dxfId="756" priority="30" operator="greaterThan">
      <formula>1</formula>
    </cfRule>
  </conditionalFormatting>
  <conditionalFormatting sqref="O11">
    <cfRule type="cellIs" dxfId="755" priority="28" stopIfTrue="1" operator="greaterThan">
      <formula>0</formula>
    </cfRule>
  </conditionalFormatting>
  <conditionalFormatting sqref="O11:O12">
    <cfRule type="cellIs" dxfId="754" priority="26" operator="lessThan">
      <formula>1</formula>
    </cfRule>
    <cfRule type="cellIs" dxfId="753" priority="27" operator="greaterThan">
      <formula>1</formula>
    </cfRule>
  </conditionalFormatting>
  <conditionalFormatting sqref="O47:O72 O11:O34">
    <cfRule type="cellIs" dxfId="752" priority="25" operator="lessThan">
      <formula>1</formula>
    </cfRule>
  </conditionalFormatting>
  <conditionalFormatting sqref="O35">
    <cfRule type="cellIs" dxfId="751" priority="24" stopIfTrue="1" operator="greaterThan">
      <formula>0</formula>
    </cfRule>
  </conditionalFormatting>
  <conditionalFormatting sqref="O35:O36">
    <cfRule type="cellIs" dxfId="750" priority="22" operator="lessThan">
      <formula>1</formula>
    </cfRule>
    <cfRule type="cellIs" dxfId="749" priority="23" operator="greaterThan">
      <formula>1</formula>
    </cfRule>
  </conditionalFormatting>
  <conditionalFormatting sqref="O35:O36">
    <cfRule type="cellIs" dxfId="748" priority="21" operator="lessThan">
      <formula>1</formula>
    </cfRule>
  </conditionalFormatting>
  <conditionalFormatting sqref="O37">
    <cfRule type="cellIs" dxfId="747" priority="20" stopIfTrue="1" operator="greaterThan">
      <formula>0</formula>
    </cfRule>
  </conditionalFormatting>
  <conditionalFormatting sqref="O37:O38">
    <cfRule type="cellIs" dxfId="746" priority="18" operator="lessThan">
      <formula>1</formula>
    </cfRule>
    <cfRule type="cellIs" dxfId="745" priority="19" operator="greaterThan">
      <formula>1</formula>
    </cfRule>
  </conditionalFormatting>
  <conditionalFormatting sqref="O37:O38">
    <cfRule type="cellIs" dxfId="744" priority="17" operator="lessThan">
      <formula>1</formula>
    </cfRule>
  </conditionalFormatting>
  <conditionalFormatting sqref="O45:O46">
    <cfRule type="cellIs" dxfId="743" priority="1" operator="lessThan">
      <formula>1</formula>
    </cfRule>
  </conditionalFormatting>
  <conditionalFormatting sqref="O39">
    <cfRule type="cellIs" dxfId="742" priority="16" stopIfTrue="1" operator="greaterThan">
      <formula>0</formula>
    </cfRule>
  </conditionalFormatting>
  <conditionalFormatting sqref="O39:O40">
    <cfRule type="cellIs" dxfId="741" priority="14" operator="lessThan">
      <formula>1</formula>
    </cfRule>
    <cfRule type="cellIs" dxfId="740" priority="15" operator="greaterThan">
      <formula>1</formula>
    </cfRule>
  </conditionalFormatting>
  <conditionalFormatting sqref="O39:O40">
    <cfRule type="cellIs" dxfId="739" priority="13" operator="lessThan">
      <formula>1</formula>
    </cfRule>
  </conditionalFormatting>
  <conditionalFormatting sqref="O41">
    <cfRule type="cellIs" dxfId="738" priority="12" stopIfTrue="1" operator="greaterThan">
      <formula>0</formula>
    </cfRule>
  </conditionalFormatting>
  <conditionalFormatting sqref="O41:O42">
    <cfRule type="cellIs" dxfId="737" priority="10" operator="lessThan">
      <formula>1</formula>
    </cfRule>
    <cfRule type="cellIs" dxfId="736" priority="11" operator="greaterThan">
      <formula>1</formula>
    </cfRule>
  </conditionalFormatting>
  <conditionalFormatting sqref="O41:O42">
    <cfRule type="cellIs" dxfId="735" priority="9" operator="lessThan">
      <formula>1</formula>
    </cfRule>
  </conditionalFormatting>
  <conditionalFormatting sqref="O43">
    <cfRule type="cellIs" dxfId="734" priority="8" stopIfTrue="1" operator="greaterThan">
      <formula>0</formula>
    </cfRule>
  </conditionalFormatting>
  <conditionalFormatting sqref="O43:O44">
    <cfRule type="cellIs" dxfId="733" priority="6" operator="lessThan">
      <formula>1</formula>
    </cfRule>
    <cfRule type="cellIs" dxfId="732" priority="7" operator="greaterThan">
      <formula>1</formula>
    </cfRule>
  </conditionalFormatting>
  <conditionalFormatting sqref="O43:O44">
    <cfRule type="cellIs" dxfId="731" priority="5" operator="lessThan">
      <formula>1</formula>
    </cfRule>
  </conditionalFormatting>
  <conditionalFormatting sqref="O45">
    <cfRule type="cellIs" dxfId="730" priority="4" stopIfTrue="1" operator="greaterThan">
      <formula>0</formula>
    </cfRule>
  </conditionalFormatting>
  <conditionalFormatting sqref="O45:O46">
    <cfRule type="cellIs" dxfId="729" priority="2" operator="lessThan">
      <formula>1</formula>
    </cfRule>
    <cfRule type="cellIs" dxfId="728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42"/>
      <c r="B2" s="1143"/>
      <c r="C2" s="1143"/>
      <c r="D2" s="1143"/>
      <c r="E2" s="1143"/>
      <c r="F2" s="1143"/>
      <c r="G2" s="1197"/>
      <c r="H2" s="1197"/>
    </row>
    <row r="3" spans="1:10" s="2" customFormat="1" ht="15" customHeight="1" x14ac:dyDescent="0.3">
      <c r="A3" s="1215" t="s">
        <v>141</v>
      </c>
      <c r="B3" s="1215"/>
      <c r="C3" s="1215"/>
      <c r="D3" s="1215"/>
      <c r="E3" s="1216"/>
      <c r="F3" s="1216"/>
      <c r="G3" s="1216"/>
      <c r="H3" s="1216"/>
    </row>
    <row r="4" spans="1:10" s="2" customFormat="1" ht="18.75" customHeight="1" x14ac:dyDescent="0.3">
      <c r="A4" s="1205" t="s">
        <v>151</v>
      </c>
      <c r="B4" s="1206"/>
      <c r="C4" s="1206"/>
      <c r="D4" s="1206"/>
      <c r="E4" s="1206"/>
      <c r="F4" s="1206"/>
      <c r="G4" s="1206"/>
      <c r="H4" s="1206"/>
    </row>
    <row r="5" spans="1:10" s="5" customFormat="1" ht="15" customHeight="1" x14ac:dyDescent="0.25">
      <c r="A5" s="1126" t="s">
        <v>106</v>
      </c>
      <c r="B5" s="1013" t="s">
        <v>1</v>
      </c>
      <c r="C5" s="1128" t="s">
        <v>93</v>
      </c>
      <c r="D5" s="1128"/>
      <c r="E5" s="1207" t="s">
        <v>52</v>
      </c>
      <c r="F5" s="1207"/>
      <c r="G5" s="1217" t="s">
        <v>97</v>
      </c>
      <c r="H5" s="1218"/>
    </row>
    <row r="6" spans="1:10" s="6" customFormat="1" ht="15" customHeight="1" x14ac:dyDescent="0.25">
      <c r="A6" s="1127"/>
      <c r="B6" s="1014"/>
      <c r="C6" s="1203"/>
      <c r="D6" s="1203"/>
      <c r="E6" s="1208"/>
      <c r="F6" s="1208"/>
      <c r="G6" s="1219"/>
      <c r="H6" s="1220"/>
      <c r="I6" s="5"/>
    </row>
    <row r="7" spans="1:10" s="6" customFormat="1" ht="15" customHeight="1" x14ac:dyDescent="0.25">
      <c r="A7" s="1127"/>
      <c r="B7" s="1014"/>
      <c r="C7" s="1213" t="s">
        <v>137</v>
      </c>
      <c r="D7" s="1014" t="s">
        <v>138</v>
      </c>
      <c r="E7" s="1213" t="s">
        <v>137</v>
      </c>
      <c r="F7" s="1014" t="s">
        <v>138</v>
      </c>
      <c r="G7" s="1200" t="s">
        <v>137</v>
      </c>
      <c r="H7" s="1210" t="s">
        <v>138</v>
      </c>
      <c r="I7" s="5"/>
    </row>
    <row r="8" spans="1:10" s="6" customFormat="1" ht="30" customHeight="1" x14ac:dyDescent="0.25">
      <c r="A8" s="1127"/>
      <c r="B8" s="1014"/>
      <c r="C8" s="1214"/>
      <c r="D8" s="1014"/>
      <c r="E8" s="1214"/>
      <c r="F8" s="1014"/>
      <c r="G8" s="1201"/>
      <c r="H8" s="1210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33" t="s">
        <v>45</v>
      </c>
      <c r="B14" s="1134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37"/>
      <c r="D16" s="1137"/>
      <c r="E16" s="1137"/>
      <c r="F16" s="1137"/>
      <c r="G16" s="1137"/>
      <c r="H16" s="1137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54"/>
      <c r="B2" s="1155"/>
    </row>
    <row r="3" spans="1:6" s="2" customFormat="1" ht="17.25" customHeight="1" x14ac:dyDescent="0.3">
      <c r="A3" s="1223" t="s">
        <v>145</v>
      </c>
      <c r="B3" s="1223"/>
      <c r="C3" s="1223"/>
      <c r="D3" s="1223"/>
    </row>
    <row r="4" spans="1:6" s="2" customFormat="1" ht="16.5" customHeight="1" x14ac:dyDescent="0.3">
      <c r="A4" s="1221" t="s">
        <v>151</v>
      </c>
      <c r="B4" s="1222"/>
      <c r="C4" s="1222"/>
      <c r="D4" s="1222"/>
    </row>
    <row r="5" spans="1:6" s="5" customFormat="1" ht="15" customHeight="1" x14ac:dyDescent="0.25">
      <c r="A5" s="1011" t="s">
        <v>106</v>
      </c>
      <c r="B5" s="1013" t="s">
        <v>1</v>
      </c>
      <c r="C5" s="1148" t="s">
        <v>96</v>
      </c>
      <c r="D5" s="1149"/>
    </row>
    <row r="6" spans="1:6" s="6" customFormat="1" ht="15" customHeight="1" x14ac:dyDescent="0.25">
      <c r="A6" s="1012"/>
      <c r="B6" s="1014"/>
      <c r="C6" s="1150"/>
      <c r="D6" s="1151"/>
      <c r="E6" s="5"/>
    </row>
    <row r="7" spans="1:6" s="6" customFormat="1" ht="15" customHeight="1" x14ac:dyDescent="0.25">
      <c r="A7" s="1012"/>
      <c r="B7" s="1014"/>
      <c r="C7" s="1150"/>
      <c r="D7" s="1151"/>
      <c r="E7" s="5"/>
    </row>
    <row r="8" spans="1:6" s="6" customFormat="1" ht="23.25" customHeight="1" x14ac:dyDescent="0.25">
      <c r="A8" s="1012"/>
      <c r="B8" s="1014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3" t="s">
        <v>40</v>
      </c>
      <c r="B28" s="1134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54"/>
      <c r="B2" s="1155"/>
    </row>
    <row r="3" spans="1:8" s="2" customFormat="1" ht="19.5" customHeight="1" x14ac:dyDescent="0.3">
      <c r="A3" s="1224" t="s">
        <v>144</v>
      </c>
      <c r="B3" s="1224"/>
      <c r="C3" s="1224"/>
      <c r="D3" s="1224"/>
    </row>
    <row r="4" spans="1:8" s="2" customFormat="1" ht="14.25" customHeight="1" x14ac:dyDescent="0.3">
      <c r="A4" s="1225" t="s">
        <v>151</v>
      </c>
      <c r="B4" s="1222"/>
      <c r="C4" s="1222"/>
      <c r="D4" s="1222"/>
    </row>
    <row r="5" spans="1:8" s="5" customFormat="1" ht="15" customHeight="1" x14ac:dyDescent="0.25">
      <c r="A5" s="1011" t="s">
        <v>0</v>
      </c>
      <c r="B5" s="1013" t="s">
        <v>1</v>
      </c>
      <c r="C5" s="1148" t="s">
        <v>124</v>
      </c>
      <c r="D5" s="1149"/>
    </row>
    <row r="6" spans="1:8" s="6" customFormat="1" ht="15" customHeight="1" x14ac:dyDescent="0.25">
      <c r="A6" s="1012"/>
      <c r="B6" s="1014"/>
      <c r="C6" s="1150"/>
      <c r="D6" s="1151"/>
      <c r="E6" s="5"/>
    </row>
    <row r="7" spans="1:8" s="6" customFormat="1" ht="15" customHeight="1" x14ac:dyDescent="0.25">
      <c r="A7" s="1012"/>
      <c r="B7" s="1014"/>
      <c r="C7" s="1150"/>
      <c r="D7" s="1151"/>
      <c r="E7" s="5"/>
    </row>
    <row r="8" spans="1:8" s="6" customFormat="1" ht="23.25" customHeight="1" x14ac:dyDescent="0.25">
      <c r="A8" s="1012"/>
      <c r="B8" s="1014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33" t="s">
        <v>45</v>
      </c>
      <c r="B14" s="1134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26" t="s">
        <v>154</v>
      </c>
      <c r="B4" s="1226"/>
      <c r="C4" s="1226"/>
      <c r="D4" s="1226"/>
      <c r="E4" s="1226"/>
      <c r="F4" s="1226"/>
      <c r="G4" s="1226"/>
      <c r="H4" s="1226"/>
      <c r="I4" s="1226"/>
      <c r="J4" s="1226"/>
      <c r="K4" s="259"/>
      <c r="L4" s="259"/>
    </row>
    <row r="5" spans="1:23" s="165" customFormat="1" ht="19.5" customHeight="1" x14ac:dyDescent="0.3">
      <c r="A5" s="1226" t="s">
        <v>153</v>
      </c>
      <c r="B5" s="982"/>
      <c r="C5" s="982"/>
      <c r="D5" s="982"/>
      <c r="E5" s="982"/>
      <c r="F5" s="982"/>
      <c r="G5" s="982"/>
      <c r="H5" s="982"/>
      <c r="I5" s="982"/>
      <c r="J5" s="982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27" t="s">
        <v>106</v>
      </c>
      <c r="B7" s="1229" t="s">
        <v>107</v>
      </c>
      <c r="C7" s="1231" t="s">
        <v>118</v>
      </c>
      <c r="D7" s="1232"/>
      <c r="E7" s="1232"/>
      <c r="F7" s="1232"/>
      <c r="G7" s="1232"/>
      <c r="H7" s="1232"/>
      <c r="I7" s="1232"/>
      <c r="J7" s="1233"/>
      <c r="K7" s="443"/>
      <c r="L7" s="443"/>
    </row>
    <row r="8" spans="1:23" s="174" customFormat="1" ht="16.5" customHeight="1" x14ac:dyDescent="0.25">
      <c r="A8" s="1228"/>
      <c r="B8" s="1230"/>
      <c r="C8" s="1230" t="s">
        <v>93</v>
      </c>
      <c r="D8" s="1234"/>
      <c r="E8" s="1234"/>
      <c r="F8" s="1234"/>
      <c r="G8" s="1235" t="s">
        <v>52</v>
      </c>
      <c r="H8" s="1235"/>
      <c r="I8" s="1236"/>
      <c r="J8" s="1237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28"/>
      <c r="B9" s="1230"/>
      <c r="C9" s="1234"/>
      <c r="D9" s="1234"/>
      <c r="E9" s="1234"/>
      <c r="F9" s="1234"/>
      <c r="G9" s="1235"/>
      <c r="H9" s="1235"/>
      <c r="I9" s="1236"/>
      <c r="J9" s="1237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28"/>
      <c r="B10" s="1230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84" t="s">
        <v>40</v>
      </c>
      <c r="B25" s="986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87"/>
      <c r="F28" s="988"/>
      <c r="G28" s="185"/>
      <c r="H28" s="184"/>
      <c r="I28" s="989"/>
      <c r="J28" s="989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90"/>
      <c r="F29" s="991"/>
      <c r="G29" s="187"/>
      <c r="H29" s="164"/>
      <c r="I29" s="990"/>
      <c r="J29" s="991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26" t="s">
        <v>155</v>
      </c>
      <c r="B4" s="1226"/>
      <c r="C4" s="1226"/>
      <c r="D4" s="1226"/>
    </row>
    <row r="5" spans="1:15" s="165" customFormat="1" ht="19.5" customHeight="1" x14ac:dyDescent="0.3">
      <c r="A5" s="1226" t="s">
        <v>156</v>
      </c>
      <c r="B5" s="982"/>
      <c r="C5" s="982"/>
      <c r="D5" s="982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7" t="s">
        <v>106</v>
      </c>
      <c r="B7" s="1229" t="s">
        <v>107</v>
      </c>
      <c r="C7" s="1231" t="s">
        <v>126</v>
      </c>
      <c r="D7" s="1233"/>
    </row>
    <row r="8" spans="1:15" s="174" customFormat="1" ht="16.5" customHeight="1" x14ac:dyDescent="0.25">
      <c r="A8" s="1228"/>
      <c r="B8" s="1230"/>
      <c r="C8" s="1230" t="s">
        <v>93</v>
      </c>
      <c r="D8" s="1238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8"/>
      <c r="B9" s="1230"/>
      <c r="C9" s="1234"/>
      <c r="D9" s="1238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8"/>
      <c r="B10" s="1230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84" t="s">
        <v>45</v>
      </c>
      <c r="B25" s="986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39" t="s">
        <v>154</v>
      </c>
      <c r="B4" s="1239"/>
      <c r="C4" s="1239"/>
      <c r="D4" s="1239"/>
      <c r="E4" s="1239"/>
      <c r="F4" s="1239"/>
      <c r="G4" s="1239"/>
      <c r="H4" s="1239"/>
      <c r="I4" s="1239"/>
      <c r="J4" s="1239"/>
      <c r="K4" s="259"/>
      <c r="L4" s="259"/>
      <c r="M4" s="259"/>
    </row>
    <row r="5" spans="1:24" s="165" customFormat="1" ht="19.5" customHeight="1" x14ac:dyDescent="0.3">
      <c r="A5" s="1226" t="s">
        <v>153</v>
      </c>
      <c r="B5" s="982"/>
      <c r="C5" s="982"/>
      <c r="D5" s="982"/>
      <c r="E5" s="982"/>
      <c r="F5" s="982"/>
      <c r="G5" s="982"/>
      <c r="H5" s="982"/>
      <c r="I5" s="982"/>
      <c r="J5" s="982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27" t="s">
        <v>106</v>
      </c>
      <c r="B7" s="1229" t="s">
        <v>107</v>
      </c>
      <c r="C7" s="1231" t="s">
        <v>118</v>
      </c>
      <c r="D7" s="1232"/>
      <c r="E7" s="1232"/>
      <c r="F7" s="1232"/>
      <c r="G7" s="1232"/>
      <c r="H7" s="1232"/>
      <c r="I7" s="1232"/>
      <c r="J7" s="1233"/>
      <c r="K7" s="443"/>
      <c r="L7" s="443"/>
      <c r="M7" s="443"/>
    </row>
    <row r="8" spans="1:24" s="174" customFormat="1" ht="16.5" customHeight="1" x14ac:dyDescent="0.25">
      <c r="A8" s="1228"/>
      <c r="B8" s="1230"/>
      <c r="C8" s="1230" t="s">
        <v>93</v>
      </c>
      <c r="D8" s="1234"/>
      <c r="E8" s="1234"/>
      <c r="F8" s="1234"/>
      <c r="G8" s="1235" t="s">
        <v>52</v>
      </c>
      <c r="H8" s="1235"/>
      <c r="I8" s="1236"/>
      <c r="J8" s="1237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28"/>
      <c r="B9" s="1230"/>
      <c r="C9" s="1234"/>
      <c r="D9" s="1234"/>
      <c r="E9" s="1234"/>
      <c r="F9" s="1234"/>
      <c r="G9" s="1235"/>
      <c r="H9" s="1235"/>
      <c r="I9" s="1236"/>
      <c r="J9" s="1237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28"/>
      <c r="B10" s="1230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84" t="s">
        <v>40</v>
      </c>
      <c r="B30" s="986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87"/>
      <c r="F33" s="988"/>
      <c r="G33" s="185"/>
      <c r="H33" s="184"/>
      <c r="I33" s="989"/>
      <c r="J33" s="989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90"/>
      <c r="F34" s="991"/>
      <c r="G34" s="187"/>
      <c r="H34" s="164"/>
      <c r="I34" s="990"/>
      <c r="J34" s="991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40" t="s">
        <v>155</v>
      </c>
      <c r="B4" s="1240"/>
      <c r="C4" s="1240"/>
      <c r="D4" s="1240"/>
    </row>
    <row r="5" spans="1:15" s="165" customFormat="1" ht="19.5" customHeight="1" x14ac:dyDescent="0.3">
      <c r="A5" s="1226" t="s">
        <v>156</v>
      </c>
      <c r="B5" s="982"/>
      <c r="C5" s="982"/>
      <c r="D5" s="982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7" t="s">
        <v>106</v>
      </c>
      <c r="B7" s="1229" t="s">
        <v>107</v>
      </c>
      <c r="C7" s="1241" t="s">
        <v>93</v>
      </c>
      <c r="D7" s="1244" t="s">
        <v>52</v>
      </c>
    </row>
    <row r="8" spans="1:15" s="174" customFormat="1" ht="16.5" customHeight="1" x14ac:dyDescent="0.25">
      <c r="A8" s="1228"/>
      <c r="B8" s="1230"/>
      <c r="C8" s="1242"/>
      <c r="D8" s="1245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8"/>
      <c r="B9" s="1230"/>
      <c r="C9" s="1243"/>
      <c r="D9" s="1246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8"/>
      <c r="B10" s="1230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84" t="s">
        <v>45</v>
      </c>
      <c r="B16" s="986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74" t="s">
        <v>271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</row>
    <row r="5" spans="2:21" s="269" customFormat="1" ht="13.15" customHeight="1" x14ac:dyDescent="0.25">
      <c r="B5" s="875" t="s">
        <v>331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</row>
    <row r="6" spans="2:21" s="269" customFormat="1" ht="16.5" customHeight="1" x14ac:dyDescent="0.25">
      <c r="B6" s="893" t="s">
        <v>270</v>
      </c>
      <c r="C6" s="893"/>
      <c r="D6" s="893"/>
      <c r="E6" s="893"/>
      <c r="F6" s="272"/>
      <c r="G6" s="272"/>
      <c r="H6" s="272"/>
      <c r="I6" s="272"/>
      <c r="J6" s="272"/>
      <c r="K6" s="272"/>
      <c r="L6" s="345"/>
      <c r="M6" s="345"/>
      <c r="N6" s="960" t="s">
        <v>180</v>
      </c>
      <c r="O6" s="960"/>
    </row>
    <row r="7" spans="2:21" ht="17.25" customHeight="1" x14ac:dyDescent="0.25">
      <c r="B7" s="878" t="s">
        <v>84</v>
      </c>
      <c r="C7" s="881" t="s">
        <v>160</v>
      </c>
      <c r="D7" s="961" t="s">
        <v>262</v>
      </c>
      <c r="E7" s="962"/>
      <c r="F7" s="962"/>
      <c r="G7" s="963"/>
      <c r="H7" s="961" t="s">
        <v>263</v>
      </c>
      <c r="I7" s="962"/>
      <c r="J7" s="962"/>
      <c r="K7" s="963"/>
      <c r="L7" s="346"/>
      <c r="M7" s="886" t="s">
        <v>238</v>
      </c>
      <c r="N7" s="887"/>
      <c r="O7" s="888"/>
    </row>
    <row r="8" spans="2:21" ht="30" customHeight="1" x14ac:dyDescent="0.25">
      <c r="B8" s="879"/>
      <c r="C8" s="882"/>
      <c r="D8" s="927" t="s">
        <v>195</v>
      </c>
      <c r="E8" s="928"/>
      <c r="F8" s="927" t="s">
        <v>162</v>
      </c>
      <c r="G8" s="928"/>
      <c r="H8" s="927" t="s">
        <v>195</v>
      </c>
      <c r="I8" s="928"/>
      <c r="J8" s="927" t="s">
        <v>162</v>
      </c>
      <c r="K8" s="928"/>
      <c r="L8" s="347"/>
      <c r="M8" s="927" t="s">
        <v>272</v>
      </c>
      <c r="N8" s="928"/>
      <c r="O8" s="968" t="s">
        <v>332</v>
      </c>
    </row>
    <row r="9" spans="2:21" ht="16.149999999999999" customHeight="1" x14ac:dyDescent="0.25">
      <c r="B9" s="880"/>
      <c r="C9" s="883"/>
      <c r="D9" s="354" t="s">
        <v>333</v>
      </c>
      <c r="E9" s="354" t="s">
        <v>334</v>
      </c>
      <c r="F9" s="354" t="s">
        <v>333</v>
      </c>
      <c r="G9" s="354" t="s">
        <v>334</v>
      </c>
      <c r="H9" s="354" t="s">
        <v>333</v>
      </c>
      <c r="I9" s="354" t="s">
        <v>334</v>
      </c>
      <c r="J9" s="354" t="s">
        <v>333</v>
      </c>
      <c r="K9" s="354" t="s">
        <v>334</v>
      </c>
      <c r="L9" s="511"/>
      <c r="M9" s="354" t="s">
        <v>333</v>
      </c>
      <c r="N9" s="354" t="s">
        <v>334</v>
      </c>
      <c r="O9" s="892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71" t="s">
        <v>53</v>
      </c>
      <c r="C11" s="958" t="s">
        <v>54</v>
      </c>
      <c r="D11" s="702">
        <v>2664581.9499999997</v>
      </c>
      <c r="E11" s="676">
        <v>2806080.9197</v>
      </c>
      <c r="F11" s="969">
        <v>2664581.9499999997</v>
      </c>
      <c r="G11" s="970">
        <v>2806080.9197</v>
      </c>
      <c r="H11" s="702">
        <v>379036.81000000058</v>
      </c>
      <c r="I11" s="702">
        <v>600132.82003000006</v>
      </c>
      <c r="J11" s="969">
        <v>379036.81000000058</v>
      </c>
      <c r="K11" s="970">
        <v>600132.82003000006</v>
      </c>
      <c r="L11" s="543"/>
      <c r="M11" s="966">
        <v>3043618.7600000002</v>
      </c>
      <c r="N11" s="967">
        <v>3406213.73973</v>
      </c>
      <c r="O11" s="934">
        <v>1.1191328508337883</v>
      </c>
    </row>
    <row r="12" spans="2:21" ht="15" customHeight="1" x14ac:dyDescent="0.3">
      <c r="B12" s="971"/>
      <c r="C12" s="958"/>
      <c r="D12" s="544">
        <v>0</v>
      </c>
      <c r="E12" s="544">
        <v>0</v>
      </c>
      <c r="F12" s="969"/>
      <c r="G12" s="970"/>
      <c r="H12" s="544">
        <v>0</v>
      </c>
      <c r="I12" s="544">
        <v>0</v>
      </c>
      <c r="J12" s="969"/>
      <c r="K12" s="970"/>
      <c r="L12" s="543"/>
      <c r="M12" s="966"/>
      <c r="N12" s="967"/>
      <c r="O12" s="935"/>
    </row>
    <row r="13" spans="2:21" ht="15" customHeight="1" x14ac:dyDescent="0.3">
      <c r="B13" s="971" t="s">
        <v>55</v>
      </c>
      <c r="C13" s="957" t="s">
        <v>87</v>
      </c>
      <c r="D13" s="702">
        <v>6261089.2899999991</v>
      </c>
      <c r="E13" s="702">
        <v>6055997.8600000003</v>
      </c>
      <c r="F13" s="969">
        <v>6249962.5599999987</v>
      </c>
      <c r="G13" s="970">
        <v>6040427.75</v>
      </c>
      <c r="H13" s="702">
        <v>420785.85000000003</v>
      </c>
      <c r="I13" s="702">
        <v>188451.49999999997</v>
      </c>
      <c r="J13" s="969">
        <v>420785.85000000003</v>
      </c>
      <c r="K13" s="970">
        <v>188451.49999999997</v>
      </c>
      <c r="L13" s="543"/>
      <c r="M13" s="966">
        <v>6670748.4099999983</v>
      </c>
      <c r="N13" s="967">
        <v>6228879.25</v>
      </c>
      <c r="O13" s="934">
        <v>0.93376018209027334</v>
      </c>
    </row>
    <row r="14" spans="2:21" ht="15" customHeight="1" x14ac:dyDescent="0.3">
      <c r="B14" s="971"/>
      <c r="C14" s="957"/>
      <c r="D14" s="544">
        <v>-11126.73</v>
      </c>
      <c r="E14" s="544">
        <v>-15570.11</v>
      </c>
      <c r="F14" s="969"/>
      <c r="G14" s="970"/>
      <c r="H14" s="544">
        <v>0</v>
      </c>
      <c r="I14" s="544">
        <v>0</v>
      </c>
      <c r="J14" s="969"/>
      <c r="K14" s="970"/>
      <c r="L14" s="543"/>
      <c r="M14" s="966"/>
      <c r="N14" s="967"/>
      <c r="O14" s="935"/>
    </row>
    <row r="15" spans="2:21" ht="15" customHeight="1" x14ac:dyDescent="0.3">
      <c r="B15" s="971" t="s">
        <v>57</v>
      </c>
      <c r="C15" s="957" t="s">
        <v>163</v>
      </c>
      <c r="D15" s="702">
        <v>1715958.8699999999</v>
      </c>
      <c r="E15" s="702">
        <v>1458362.3599999999</v>
      </c>
      <c r="F15" s="969">
        <v>1715958.8699999999</v>
      </c>
      <c r="G15" s="970">
        <v>1458362.3599999999</v>
      </c>
      <c r="H15" s="702">
        <v>80401.430000000008</v>
      </c>
      <c r="I15" s="702">
        <v>86571.590000000011</v>
      </c>
      <c r="J15" s="969">
        <v>80401.430000000008</v>
      </c>
      <c r="K15" s="970">
        <v>86571.590000000011</v>
      </c>
      <c r="L15" s="543"/>
      <c r="M15" s="966">
        <v>1796360.2999999998</v>
      </c>
      <c r="N15" s="967">
        <v>1544933.95</v>
      </c>
      <c r="O15" s="934">
        <v>0.86003567881120513</v>
      </c>
    </row>
    <row r="16" spans="2:21" ht="15" customHeight="1" x14ac:dyDescent="0.3">
      <c r="B16" s="971"/>
      <c r="C16" s="957"/>
      <c r="D16" s="544">
        <v>0</v>
      </c>
      <c r="E16" s="544">
        <v>0</v>
      </c>
      <c r="F16" s="969"/>
      <c r="G16" s="970"/>
      <c r="H16" s="544">
        <v>0</v>
      </c>
      <c r="I16" s="544">
        <v>0</v>
      </c>
      <c r="J16" s="969"/>
      <c r="K16" s="970"/>
      <c r="L16" s="543"/>
      <c r="M16" s="966"/>
      <c r="N16" s="967"/>
      <c r="O16" s="935"/>
    </row>
    <row r="17" spans="2:15" ht="15" customHeight="1" x14ac:dyDescent="0.3">
      <c r="B17" s="971" t="s">
        <v>59</v>
      </c>
      <c r="C17" s="957" t="s">
        <v>164</v>
      </c>
      <c r="D17" s="702">
        <v>0</v>
      </c>
      <c r="E17" s="702">
        <v>2471945</v>
      </c>
      <c r="F17" s="969">
        <v>0</v>
      </c>
      <c r="G17" s="970">
        <v>2471945</v>
      </c>
      <c r="H17" s="702">
        <v>0</v>
      </c>
      <c r="I17" s="702">
        <v>0</v>
      </c>
      <c r="J17" s="969">
        <v>0</v>
      </c>
      <c r="K17" s="970">
        <v>0</v>
      </c>
      <c r="L17" s="543"/>
      <c r="M17" s="966">
        <v>0</v>
      </c>
      <c r="N17" s="967">
        <v>2471945</v>
      </c>
      <c r="O17" s="934" t="s">
        <v>335</v>
      </c>
    </row>
    <row r="18" spans="2:15" ht="15" customHeight="1" x14ac:dyDescent="0.3">
      <c r="B18" s="971"/>
      <c r="C18" s="957"/>
      <c r="D18" s="544">
        <v>0</v>
      </c>
      <c r="E18" s="544">
        <v>0</v>
      </c>
      <c r="F18" s="969"/>
      <c r="G18" s="970"/>
      <c r="H18" s="544">
        <v>0</v>
      </c>
      <c r="I18" s="544">
        <v>0</v>
      </c>
      <c r="J18" s="969"/>
      <c r="K18" s="970"/>
      <c r="L18" s="543"/>
      <c r="M18" s="966"/>
      <c r="N18" s="967"/>
      <c r="O18" s="935"/>
    </row>
    <row r="19" spans="2:15" ht="15" customHeight="1" x14ac:dyDescent="0.3">
      <c r="B19" s="971" t="s">
        <v>61</v>
      </c>
      <c r="C19" s="957" t="s">
        <v>165</v>
      </c>
      <c r="D19" s="702">
        <v>4975209.7799999993</v>
      </c>
      <c r="E19" s="702">
        <v>5300191.62</v>
      </c>
      <c r="F19" s="969">
        <v>4239168.1599999992</v>
      </c>
      <c r="G19" s="970">
        <v>5300191.62</v>
      </c>
      <c r="H19" s="702">
        <v>404241.92000000004</v>
      </c>
      <c r="I19" s="702">
        <v>216096.95</v>
      </c>
      <c r="J19" s="969">
        <v>404241.92000000004</v>
      </c>
      <c r="K19" s="970">
        <v>216096.95</v>
      </c>
      <c r="L19" s="543"/>
      <c r="M19" s="966">
        <v>4643410.0799999991</v>
      </c>
      <c r="N19" s="967">
        <v>5516288.5700000003</v>
      </c>
      <c r="O19" s="934">
        <v>1.1879822102638846</v>
      </c>
    </row>
    <row r="20" spans="2:15" ht="15" customHeight="1" x14ac:dyDescent="0.3">
      <c r="B20" s="971"/>
      <c r="C20" s="957"/>
      <c r="D20" s="544">
        <v>-736041.62</v>
      </c>
      <c r="E20" s="544">
        <v>0</v>
      </c>
      <c r="F20" s="969"/>
      <c r="G20" s="970"/>
      <c r="H20" s="544">
        <v>0</v>
      </c>
      <c r="I20" s="544">
        <v>0</v>
      </c>
      <c r="J20" s="969"/>
      <c r="K20" s="970"/>
      <c r="L20" s="543"/>
      <c r="M20" s="966"/>
      <c r="N20" s="967"/>
      <c r="O20" s="935"/>
    </row>
    <row r="21" spans="2:15" ht="15" customHeight="1" x14ac:dyDescent="0.3">
      <c r="B21" s="971" t="s">
        <v>63</v>
      </c>
      <c r="C21" s="957" t="s">
        <v>166</v>
      </c>
      <c r="D21" s="702">
        <v>7103947.0199999986</v>
      </c>
      <c r="E21" s="702">
        <v>7350564.5100000007</v>
      </c>
      <c r="F21" s="969">
        <v>7067130.1999999983</v>
      </c>
      <c r="G21" s="970">
        <v>7316487.7800000003</v>
      </c>
      <c r="H21" s="702">
        <v>859385.32000000007</v>
      </c>
      <c r="I21" s="702">
        <v>1009671.1400000001</v>
      </c>
      <c r="J21" s="969">
        <v>859385.32000000007</v>
      </c>
      <c r="K21" s="970">
        <v>1009671.1400000001</v>
      </c>
      <c r="L21" s="543"/>
      <c r="M21" s="966">
        <v>7926515.5199999986</v>
      </c>
      <c r="N21" s="967">
        <v>8326158.9199999999</v>
      </c>
      <c r="O21" s="934">
        <v>1.050418547594038</v>
      </c>
    </row>
    <row r="22" spans="2:15" ht="15" customHeight="1" x14ac:dyDescent="0.3">
      <c r="B22" s="971"/>
      <c r="C22" s="957"/>
      <c r="D22" s="544">
        <v>-36816.82</v>
      </c>
      <c r="E22" s="544">
        <v>-34076.729999999996</v>
      </c>
      <c r="F22" s="969"/>
      <c r="G22" s="970"/>
      <c r="H22" s="544">
        <v>0</v>
      </c>
      <c r="I22" s="544">
        <v>0</v>
      </c>
      <c r="J22" s="969"/>
      <c r="K22" s="970"/>
      <c r="L22" s="543"/>
      <c r="M22" s="966"/>
      <c r="N22" s="967"/>
      <c r="O22" s="935"/>
    </row>
    <row r="23" spans="2:15" ht="15" customHeight="1" x14ac:dyDescent="0.3">
      <c r="B23" s="971" t="s">
        <v>65</v>
      </c>
      <c r="C23" s="957" t="s">
        <v>167</v>
      </c>
      <c r="D23" s="702">
        <v>1189917.4199999983</v>
      </c>
      <c r="E23" s="702">
        <v>1195006.1299999983</v>
      </c>
      <c r="F23" s="969">
        <v>1189917.4199999983</v>
      </c>
      <c r="G23" s="970">
        <v>1195006.1299999983</v>
      </c>
      <c r="H23" s="702">
        <v>0</v>
      </c>
      <c r="I23" s="702">
        <v>0</v>
      </c>
      <c r="J23" s="969">
        <v>0</v>
      </c>
      <c r="K23" s="970">
        <v>0</v>
      </c>
      <c r="L23" s="543"/>
      <c r="M23" s="966">
        <v>1189917.4199999983</v>
      </c>
      <c r="N23" s="967">
        <v>1195006.1299999983</v>
      </c>
      <c r="O23" s="934">
        <v>1.004276523659936</v>
      </c>
    </row>
    <row r="24" spans="2:15" ht="15" customHeight="1" x14ac:dyDescent="0.3">
      <c r="B24" s="971"/>
      <c r="C24" s="957"/>
      <c r="D24" s="544">
        <v>0</v>
      </c>
      <c r="E24" s="544">
        <v>0</v>
      </c>
      <c r="F24" s="969"/>
      <c r="G24" s="970"/>
      <c r="H24" s="544">
        <v>0</v>
      </c>
      <c r="I24" s="544">
        <v>0</v>
      </c>
      <c r="J24" s="969"/>
      <c r="K24" s="970"/>
      <c r="L24" s="543"/>
      <c r="M24" s="966"/>
      <c r="N24" s="967"/>
      <c r="O24" s="935"/>
    </row>
    <row r="25" spans="2:15" ht="15" customHeight="1" x14ac:dyDescent="0.3">
      <c r="B25" s="971" t="s">
        <v>66</v>
      </c>
      <c r="C25" s="957" t="s">
        <v>168</v>
      </c>
      <c r="D25" s="702">
        <v>81316.989999999976</v>
      </c>
      <c r="E25" s="702">
        <v>90440.419999999984</v>
      </c>
      <c r="F25" s="969">
        <v>81316.989999999976</v>
      </c>
      <c r="G25" s="970">
        <v>90440.419999999984</v>
      </c>
      <c r="H25" s="702">
        <v>25236.95</v>
      </c>
      <c r="I25" s="702">
        <v>34287.310000000005</v>
      </c>
      <c r="J25" s="969">
        <v>25236.95</v>
      </c>
      <c r="K25" s="970">
        <v>34287.310000000005</v>
      </c>
      <c r="L25" s="543"/>
      <c r="M25" s="966">
        <v>106553.93999999997</v>
      </c>
      <c r="N25" s="967">
        <v>124727.72999999998</v>
      </c>
      <c r="O25" s="934">
        <v>1.1705595306940317</v>
      </c>
    </row>
    <row r="26" spans="2:15" ht="15" customHeight="1" x14ac:dyDescent="0.3">
      <c r="B26" s="971"/>
      <c r="C26" s="957"/>
      <c r="D26" s="544">
        <v>0</v>
      </c>
      <c r="E26" s="544">
        <v>0</v>
      </c>
      <c r="F26" s="969"/>
      <c r="G26" s="970"/>
      <c r="H26" s="544">
        <v>0</v>
      </c>
      <c r="I26" s="544">
        <v>0</v>
      </c>
      <c r="J26" s="969"/>
      <c r="K26" s="970"/>
      <c r="L26" s="543"/>
      <c r="M26" s="966"/>
      <c r="N26" s="967"/>
      <c r="O26" s="935"/>
    </row>
    <row r="27" spans="2:15" ht="15" customHeight="1" x14ac:dyDescent="0.3">
      <c r="B27" s="971" t="s">
        <v>67</v>
      </c>
      <c r="C27" s="957" t="s">
        <v>169</v>
      </c>
      <c r="D27" s="702">
        <v>7733719.5299999993</v>
      </c>
      <c r="E27" s="702">
        <v>7029974.0969999991</v>
      </c>
      <c r="F27" s="969">
        <v>7539065.4499999993</v>
      </c>
      <c r="G27" s="970">
        <v>7029974.0969999991</v>
      </c>
      <c r="H27" s="702">
        <v>336071.48000000004</v>
      </c>
      <c r="I27" s="702">
        <v>618689.64999999991</v>
      </c>
      <c r="J27" s="969">
        <v>336071.48000000004</v>
      </c>
      <c r="K27" s="970">
        <v>618689.64999999991</v>
      </c>
      <c r="L27" s="543"/>
      <c r="M27" s="966">
        <v>7875136.9299999997</v>
      </c>
      <c r="N27" s="967">
        <v>7648663.7469999995</v>
      </c>
      <c r="O27" s="934">
        <v>0.97124200061369592</v>
      </c>
    </row>
    <row r="28" spans="2:15" ht="15" customHeight="1" x14ac:dyDescent="0.3">
      <c r="B28" s="971"/>
      <c r="C28" s="957"/>
      <c r="D28" s="544">
        <v>-194654.08000000002</v>
      </c>
      <c r="E28" s="544">
        <v>0</v>
      </c>
      <c r="F28" s="969"/>
      <c r="G28" s="970"/>
      <c r="H28" s="544">
        <v>0</v>
      </c>
      <c r="I28" s="544">
        <v>0</v>
      </c>
      <c r="J28" s="969"/>
      <c r="K28" s="970"/>
      <c r="L28" s="543"/>
      <c r="M28" s="966"/>
      <c r="N28" s="967"/>
      <c r="O28" s="935"/>
    </row>
    <row r="29" spans="2:15" ht="15" customHeight="1" x14ac:dyDescent="0.3">
      <c r="B29" s="971" t="s">
        <v>22</v>
      </c>
      <c r="C29" s="957" t="s">
        <v>170</v>
      </c>
      <c r="D29" s="702">
        <v>5022162.33</v>
      </c>
      <c r="E29" s="702">
        <v>5209816.51</v>
      </c>
      <c r="F29" s="969">
        <v>5013941.53</v>
      </c>
      <c r="G29" s="970">
        <v>5209816.51</v>
      </c>
      <c r="H29" s="702">
        <v>0</v>
      </c>
      <c r="I29" s="702">
        <v>0</v>
      </c>
      <c r="J29" s="969">
        <v>0</v>
      </c>
      <c r="K29" s="970">
        <v>0</v>
      </c>
      <c r="L29" s="543"/>
      <c r="M29" s="966">
        <v>5013941.53</v>
      </c>
      <c r="N29" s="967">
        <v>5209816.51</v>
      </c>
      <c r="O29" s="934">
        <v>1.0390660678486212</v>
      </c>
    </row>
    <row r="30" spans="2:15" ht="15" customHeight="1" x14ac:dyDescent="0.3">
      <c r="B30" s="971"/>
      <c r="C30" s="957"/>
      <c r="D30" s="544">
        <v>-8220.7999999999993</v>
      </c>
      <c r="E30" s="544">
        <v>0</v>
      </c>
      <c r="F30" s="969"/>
      <c r="G30" s="970"/>
      <c r="H30" s="544">
        <v>0</v>
      </c>
      <c r="I30" s="544">
        <v>0</v>
      </c>
      <c r="J30" s="969"/>
      <c r="K30" s="970"/>
      <c r="L30" s="543"/>
      <c r="M30" s="966"/>
      <c r="N30" s="967"/>
      <c r="O30" s="935"/>
    </row>
    <row r="31" spans="2:15" ht="15" customHeight="1" x14ac:dyDescent="0.3">
      <c r="B31" s="971" t="s">
        <v>24</v>
      </c>
      <c r="C31" s="957" t="s">
        <v>171</v>
      </c>
      <c r="D31" s="702">
        <v>3273151.6400000006</v>
      </c>
      <c r="E31" s="702">
        <v>4548487.7300000004</v>
      </c>
      <c r="F31" s="969">
        <v>3273151.6400000006</v>
      </c>
      <c r="G31" s="970">
        <v>4548487.7300000004</v>
      </c>
      <c r="H31" s="702">
        <v>845199.23</v>
      </c>
      <c r="I31" s="702">
        <v>654126.98</v>
      </c>
      <c r="J31" s="969">
        <v>845199.23</v>
      </c>
      <c r="K31" s="970">
        <v>654126.98</v>
      </c>
      <c r="L31" s="543"/>
      <c r="M31" s="966">
        <v>4118350.8700000006</v>
      </c>
      <c r="N31" s="967">
        <v>5202614.7100000009</v>
      </c>
      <c r="O31" s="934">
        <v>1.2632762176477694</v>
      </c>
    </row>
    <row r="32" spans="2:15" ht="15" customHeight="1" x14ac:dyDescent="0.3">
      <c r="B32" s="971"/>
      <c r="C32" s="957"/>
      <c r="D32" s="544">
        <v>0</v>
      </c>
      <c r="E32" s="544">
        <v>0</v>
      </c>
      <c r="F32" s="969"/>
      <c r="G32" s="970"/>
      <c r="H32" s="544">
        <v>0</v>
      </c>
      <c r="I32" s="544">
        <v>0</v>
      </c>
      <c r="J32" s="969"/>
      <c r="K32" s="970"/>
      <c r="L32" s="543"/>
      <c r="M32" s="966"/>
      <c r="N32" s="967"/>
      <c r="O32" s="935"/>
    </row>
    <row r="33" spans="2:21" s="274" customFormat="1" ht="15" customHeight="1" x14ac:dyDescent="0.3">
      <c r="B33" s="971" t="s">
        <v>26</v>
      </c>
      <c r="C33" s="957" t="s">
        <v>71</v>
      </c>
      <c r="D33" s="702">
        <v>3352284.59</v>
      </c>
      <c r="E33" s="702">
        <v>3134600.94</v>
      </c>
      <c r="F33" s="969">
        <v>3351212.09</v>
      </c>
      <c r="G33" s="970">
        <v>3134600.94</v>
      </c>
      <c r="H33" s="702">
        <v>79992.28</v>
      </c>
      <c r="I33" s="702">
        <v>89759.94</v>
      </c>
      <c r="J33" s="969">
        <v>79992.28</v>
      </c>
      <c r="K33" s="970">
        <v>89759.94</v>
      </c>
      <c r="L33" s="543"/>
      <c r="M33" s="966">
        <v>3431204.3699999996</v>
      </c>
      <c r="N33" s="967">
        <v>3224360.88</v>
      </c>
      <c r="O33" s="934">
        <v>0.93971694259645633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71"/>
      <c r="C34" s="957"/>
      <c r="D34" s="544">
        <v>-1072.5</v>
      </c>
      <c r="E34" s="544">
        <v>0</v>
      </c>
      <c r="F34" s="969"/>
      <c r="G34" s="970"/>
      <c r="H34" s="544">
        <v>0</v>
      </c>
      <c r="I34" s="544">
        <v>0</v>
      </c>
      <c r="J34" s="969"/>
      <c r="K34" s="970"/>
      <c r="L34" s="543"/>
      <c r="M34" s="966"/>
      <c r="N34" s="967"/>
      <c r="O34" s="935"/>
      <c r="P34" s="273"/>
      <c r="Q34" s="273"/>
      <c r="R34" s="273"/>
      <c r="S34" s="273"/>
      <c r="T34" s="273"/>
      <c r="U34" s="273"/>
    </row>
    <row r="35" spans="2:21" ht="15" customHeight="1" x14ac:dyDescent="0.3">
      <c r="B35" s="971" t="s">
        <v>28</v>
      </c>
      <c r="C35" s="957" t="s">
        <v>172</v>
      </c>
      <c r="D35" s="702">
        <v>2020855.24</v>
      </c>
      <c r="E35" s="702">
        <v>1888145.69</v>
      </c>
      <c r="F35" s="969">
        <v>2020855.24</v>
      </c>
      <c r="G35" s="970">
        <v>1888145.69</v>
      </c>
      <c r="H35" s="702">
        <v>640023.48</v>
      </c>
      <c r="I35" s="702">
        <v>611588.82000000007</v>
      </c>
      <c r="J35" s="969">
        <v>640023.48</v>
      </c>
      <c r="K35" s="970">
        <v>611588.82000000007</v>
      </c>
      <c r="L35" s="543"/>
      <c r="M35" s="966">
        <v>2660878.7199999997</v>
      </c>
      <c r="N35" s="967">
        <v>2499734.5099999998</v>
      </c>
      <c r="O35" s="934">
        <v>0.93943947584352883</v>
      </c>
    </row>
    <row r="36" spans="2:21" ht="15" customHeight="1" x14ac:dyDescent="0.3">
      <c r="B36" s="971"/>
      <c r="C36" s="957"/>
      <c r="D36" s="544">
        <v>0</v>
      </c>
      <c r="E36" s="544">
        <v>0</v>
      </c>
      <c r="F36" s="969"/>
      <c r="G36" s="970"/>
      <c r="H36" s="544">
        <v>0</v>
      </c>
      <c r="I36" s="544">
        <v>0</v>
      </c>
      <c r="J36" s="969"/>
      <c r="K36" s="970"/>
      <c r="L36" s="543"/>
      <c r="M36" s="966"/>
      <c r="N36" s="967"/>
      <c r="O36" s="935"/>
    </row>
    <row r="37" spans="2:21" ht="18" customHeight="1" x14ac:dyDescent="0.25">
      <c r="B37" s="972" t="s">
        <v>273</v>
      </c>
      <c r="C37" s="972"/>
      <c r="D37" s="296">
        <v>45394194.649999999</v>
      </c>
      <c r="E37" s="542">
        <v>48539613.786699995</v>
      </c>
      <c r="F37" s="953">
        <v>44406262.100000001</v>
      </c>
      <c r="G37" s="954">
        <v>48489966.946699992</v>
      </c>
      <c r="H37" s="296">
        <v>4070374.7500000009</v>
      </c>
      <c r="I37" s="542">
        <v>4109376.7000299999</v>
      </c>
      <c r="J37" s="953">
        <v>4070374.7500000009</v>
      </c>
      <c r="K37" s="954">
        <v>4109376.7000299999</v>
      </c>
      <c r="L37" s="349"/>
      <c r="M37" s="939">
        <v>48476636.849999987</v>
      </c>
      <c r="N37" s="945">
        <v>52599343.646729991</v>
      </c>
      <c r="O37" s="946">
        <v>1.085045231365509</v>
      </c>
    </row>
    <row r="38" spans="2:21" s="266" customFormat="1" ht="18" customHeight="1" x14ac:dyDescent="0.25">
      <c r="B38" s="948" t="s">
        <v>249</v>
      </c>
      <c r="C38" s="949"/>
      <c r="D38" s="664">
        <v>-987932.55</v>
      </c>
      <c r="E38" s="664">
        <v>-49646.84</v>
      </c>
      <c r="F38" s="953"/>
      <c r="G38" s="954"/>
      <c r="H38" s="664">
        <v>0</v>
      </c>
      <c r="I38" s="664">
        <v>0</v>
      </c>
      <c r="J38" s="953"/>
      <c r="K38" s="954"/>
      <c r="L38" s="349"/>
      <c r="M38" s="939"/>
      <c r="N38" s="945"/>
      <c r="O38" s="947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727" priority="19" stopIfTrue="1" operator="greaterThan">
      <formula>0</formula>
    </cfRule>
  </conditionalFormatting>
  <conditionalFormatting sqref="O39:O62 O13:O36">
    <cfRule type="cellIs" dxfId="726" priority="17" operator="lessThan">
      <formula>1</formula>
    </cfRule>
    <cfRule type="cellIs" dxfId="725" priority="18" operator="greaterThan">
      <formula>1</formula>
    </cfRule>
  </conditionalFormatting>
  <conditionalFormatting sqref="O39:O62 O13:O36">
    <cfRule type="cellIs" dxfId="724" priority="13" operator="lessThan">
      <formula>1</formula>
    </cfRule>
  </conditionalFormatting>
  <conditionalFormatting sqref="O37">
    <cfRule type="cellIs" dxfId="723" priority="8" stopIfTrue="1" operator="greaterThan">
      <formula>0</formula>
    </cfRule>
  </conditionalFormatting>
  <conditionalFormatting sqref="O37:O38">
    <cfRule type="cellIs" dxfId="722" priority="6" operator="lessThan">
      <formula>1</formula>
    </cfRule>
    <cfRule type="cellIs" dxfId="721" priority="7" operator="greaterThan">
      <formula>1</formula>
    </cfRule>
  </conditionalFormatting>
  <conditionalFormatting sqref="O37:O38">
    <cfRule type="cellIs" dxfId="720" priority="5" operator="lessThan">
      <formula>1</formula>
    </cfRule>
  </conditionalFormatting>
  <conditionalFormatting sqref="O11">
    <cfRule type="cellIs" dxfId="719" priority="4" stopIfTrue="1" operator="greaterThan">
      <formula>0</formula>
    </cfRule>
  </conditionalFormatting>
  <conditionalFormatting sqref="O11:O12">
    <cfRule type="cellIs" dxfId="718" priority="2" operator="lessThan">
      <formula>1</formula>
    </cfRule>
    <cfRule type="cellIs" dxfId="717" priority="3" operator="greaterThan">
      <formula>1</formula>
    </cfRule>
  </conditionalFormatting>
  <conditionalFormatting sqref="O11:O12">
    <cfRule type="cellIs" dxfId="716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73" t="s">
        <v>150</v>
      </c>
      <c r="B4" s="973"/>
      <c r="C4" s="973"/>
      <c r="D4" s="973"/>
      <c r="E4" s="973"/>
      <c r="F4" s="973"/>
      <c r="G4" s="973"/>
      <c r="H4" s="973"/>
      <c r="I4" s="973"/>
      <c r="J4" s="973"/>
      <c r="K4" s="973"/>
      <c r="L4" s="256"/>
      <c r="M4" s="256"/>
      <c r="N4" s="256"/>
      <c r="O4" s="256"/>
    </row>
    <row r="5" spans="1:26" s="165" customFormat="1" ht="19.5" customHeight="1" x14ac:dyDescent="0.3">
      <c r="A5" s="973" t="s">
        <v>151</v>
      </c>
      <c r="B5" s="973"/>
      <c r="C5" s="982"/>
      <c r="D5" s="982"/>
      <c r="E5" s="982"/>
      <c r="F5" s="982"/>
      <c r="G5" s="982"/>
      <c r="H5" s="982"/>
      <c r="I5" s="982"/>
      <c r="J5" s="982"/>
      <c r="K5" s="982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74" t="s">
        <v>84</v>
      </c>
      <c r="B7" s="260"/>
      <c r="C7" s="976" t="s">
        <v>107</v>
      </c>
      <c r="D7" s="978" t="s">
        <v>108</v>
      </c>
      <c r="E7" s="979"/>
      <c r="F7" s="979"/>
      <c r="G7" s="979"/>
      <c r="H7" s="979"/>
      <c r="I7" s="979"/>
      <c r="J7" s="979"/>
      <c r="K7" s="980"/>
      <c r="L7" s="336"/>
      <c r="M7" s="336"/>
      <c r="N7" s="336"/>
      <c r="O7" s="336"/>
    </row>
    <row r="8" spans="1:26" s="174" customFormat="1" ht="16.5" customHeight="1" x14ac:dyDescent="0.25">
      <c r="A8" s="975"/>
      <c r="B8" s="261"/>
      <c r="C8" s="977"/>
      <c r="D8" s="977" t="s">
        <v>93</v>
      </c>
      <c r="E8" s="981"/>
      <c r="F8" s="981"/>
      <c r="G8" s="981"/>
      <c r="H8" s="977" t="s">
        <v>52</v>
      </c>
      <c r="I8" s="977"/>
      <c r="J8" s="981"/>
      <c r="K8" s="983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75"/>
      <c r="B9" s="261"/>
      <c r="C9" s="977"/>
      <c r="D9" s="981"/>
      <c r="E9" s="981"/>
      <c r="F9" s="981"/>
      <c r="G9" s="981"/>
      <c r="H9" s="977"/>
      <c r="I9" s="977"/>
      <c r="J9" s="981"/>
      <c r="K9" s="983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75"/>
      <c r="B10" s="261"/>
      <c r="C10" s="977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84" t="s">
        <v>40</v>
      </c>
      <c r="B25" s="985"/>
      <c r="C25" s="986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87"/>
      <c r="G59" s="988"/>
      <c r="H59" s="185"/>
      <c r="I59" s="184"/>
      <c r="J59" s="989"/>
      <c r="K59" s="989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90"/>
      <c r="G60" s="991"/>
      <c r="H60" s="187"/>
      <c r="I60" s="164"/>
      <c r="J60" s="990"/>
      <c r="K60" s="991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992" t="s">
        <v>152</v>
      </c>
      <c r="C2" s="992"/>
      <c r="D2" s="992"/>
      <c r="E2" s="992"/>
      <c r="F2" s="992"/>
      <c r="G2" s="46"/>
      <c r="H2" s="46"/>
    </row>
    <row r="3" spans="1:8" ht="14.25" customHeight="1" x14ac:dyDescent="0.2">
      <c r="A3" s="57" t="s">
        <v>46</v>
      </c>
      <c r="B3" s="993" t="s">
        <v>151</v>
      </c>
      <c r="C3" s="993"/>
      <c r="D3" s="993"/>
      <c r="E3" s="993"/>
      <c r="F3" s="993"/>
      <c r="G3" s="46"/>
      <c r="H3" s="46"/>
    </row>
    <row r="4" spans="1:8" ht="14.25" customHeight="1" x14ac:dyDescent="0.2">
      <c r="A4" s="57"/>
      <c r="B4" s="993"/>
      <c r="C4" s="993"/>
      <c r="D4" s="993"/>
      <c r="E4" s="993"/>
      <c r="F4" s="993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994" t="s">
        <v>47</v>
      </c>
      <c r="C6" s="996" t="s">
        <v>48</v>
      </c>
      <c r="D6" s="996" t="s">
        <v>49</v>
      </c>
      <c r="E6" s="996"/>
      <c r="F6" s="998"/>
      <c r="G6" s="61"/>
      <c r="H6" s="61"/>
    </row>
    <row r="7" spans="1:8" s="65" customFormat="1" ht="38.25" customHeight="1" x14ac:dyDescent="0.25">
      <c r="A7" s="63"/>
      <c r="B7" s="995"/>
      <c r="C7" s="997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9" t="s">
        <v>127</v>
      </c>
      <c r="B5" s="999"/>
      <c r="C5" s="99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999" t="s">
        <v>151</v>
      </c>
      <c r="B6" s="999"/>
      <c r="C6" s="999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9" t="s">
        <v>128</v>
      </c>
      <c r="B5" s="999"/>
      <c r="C5" s="99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999" t="s">
        <v>151</v>
      </c>
      <c r="B6" s="999"/>
      <c r="C6" s="999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2017-01-17T12:39:56Z</cp:lastPrinted>
  <dcterms:created xsi:type="dcterms:W3CDTF">2012-03-14T11:54:19Z</dcterms:created>
  <dcterms:modified xsi:type="dcterms:W3CDTF">2017-03-20T11:26:43Z</dcterms:modified>
</cp:coreProperties>
</file>