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adosshare\AgencijaDocs\ZajednickiRadni\Objave\Izvještaji\Mjesecna\2018\12_18\"/>
    </mc:Choice>
  </mc:AlternateContent>
  <xr:revisionPtr revIDLastSave="0" documentId="13_ncr:1_{DA5351D9-9100-4AF8-A423-6794AEEA58C2}" xr6:coauthVersionLast="43" xr6:coauthVersionMax="43" xr10:uidLastSave="{00000000-0000-0000-0000-000000000000}"/>
  <bookViews>
    <workbookView xWindow="-120" yWindow="-120" windowWidth="29040" windowHeight="15840" tabRatio="824" firstSheet="1" activeTab="17" xr2:uid="{00000000-000D-0000-FFFF-FFFF00000000}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77" r:id="rId15"/>
    <sheet name="01-07_10.01" sheetId="60" r:id="rId16"/>
    <sheet name="01-08" sheetId="78" r:id="rId17"/>
    <sheet name="01-08_10.01" sheetId="75" r:id="rId18"/>
    <sheet name="01-09" sheetId="63" r:id="rId19"/>
    <sheet name="01-09_03.01" sheetId="79" r:id="rId20"/>
    <sheet name="01-10" sheetId="72" r:id="rId21"/>
    <sheet name="01-10_03.01" sheetId="80" r:id="rId22"/>
    <sheet name="01-11" sheetId="66" r:id="rId23"/>
    <sheet name="01-12" sheetId="73" r:id="rId24"/>
    <sheet name="01-13" sheetId="65" r:id="rId25"/>
    <sheet name="02-01" sheetId="49" r:id="rId26"/>
    <sheet name="02-02" sheetId="50" r:id="rId27"/>
    <sheet name="PrijavljeneŠtete DruštvaFBiH" sheetId="16" state="hidden" r:id="rId28"/>
    <sheet name="PrijavljeneŠtetePodružniceRS" sheetId="18" state="hidden" r:id="rId29"/>
    <sheet name="Prij.ŠteteNŽ_VrsteDruštvaFBiH" sheetId="21" state="hidden" r:id="rId30"/>
    <sheet name="Prij.ŠteteVrsteŽ_DruštvaFBiH" sheetId="27" state="hidden" r:id="rId31"/>
    <sheet name="Prij.ŠteteNŽ_VrsteRS" sheetId="28" state="hidden" r:id="rId32"/>
    <sheet name="Prij.ŠteteŽ-VrsteRS" sheetId="10" state="hidden" r:id="rId33"/>
    <sheet name="03-01" sheetId="51" r:id="rId34"/>
    <sheet name="03-02" sheetId="53" r:id="rId35"/>
    <sheet name="03-03" sheetId="74" r:id="rId36"/>
    <sheet name="04-01" sheetId="57" r:id="rId37"/>
    <sheet name="04-02" sheetId="58" r:id="rId38"/>
    <sheet name="RiješeneŠteteNŽ_DruštvaFBiH" sheetId="29" state="hidden" r:id="rId39"/>
    <sheet name="RiješeneŠteteŽ_DruštvaFBiH " sheetId="43" state="hidden" r:id="rId40"/>
    <sheet name="RiješeneŠteteNŽ-RS" sheetId="38" state="hidden" r:id="rId41"/>
    <sheet name="RiješeneŠteteŽ-RS " sheetId="44" state="hidden" r:id="rId42"/>
    <sheet name="RiješeneŠteteNŽ_VrsteFBiH" sheetId="22" state="hidden" r:id="rId43"/>
    <sheet name="RiješeneŠteteŽ_VrsteFBiH" sheetId="32" state="hidden" r:id="rId44"/>
    <sheet name="RiješeneŠteteNŽ_Vrste_RS" sheetId="39" state="hidden" r:id="rId45"/>
    <sheet name="RiješeneŠteteŽ_Vrste_RS" sheetId="40" state="hidden" r:id="rId46"/>
    <sheet name="IsplaćeneŠteteNŽ_DruštvaFBiH" sheetId="35" state="hidden" r:id="rId47"/>
    <sheet name="IsplaćeneŠteteŽ_DruštvaFBiH" sheetId="41" state="hidden" r:id="rId48"/>
    <sheet name="IsplaćeneŠteteNŽ_VrsteFBiH" sheetId="42" state="hidden" r:id="rId49"/>
    <sheet name="IsplaćeneŠteteŽ_VrsteFBiH" sheetId="36" state="hidden" r:id="rId50"/>
  </sheets>
  <externalReferences>
    <externalReference r:id="rId51"/>
  </externalReferences>
  <definedNames>
    <definedName name="_FiltarBaze" localSheetId="1" hidden="1">'01-02'!$B$14:$O$25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4">'[1]Obrazac 1-K-F'!#REF!</definedName>
    <definedName name="DAN" localSheetId="16">'[1]Obrazac 1-K-F'!#REF!</definedName>
    <definedName name="DAN" localSheetId="17">'[1]Obrazac 1-K-F'!#REF!</definedName>
    <definedName name="DAN" localSheetId="19">'[1]Obrazac 1-K-F'!#REF!</definedName>
    <definedName name="DAN" localSheetId="20">'[1]Obrazac 1-K-F'!#REF!</definedName>
    <definedName name="DAN" localSheetId="21">'[1]Obrazac 1-K-F'!#REF!</definedName>
    <definedName name="DAN" localSheetId="23">'[1]Obrazac 1-K-F'!#REF!</definedName>
    <definedName name="DAN" localSheetId="35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3">'[1]Obrazac 1-K-F'!#REF!</definedName>
    <definedName name="DVA" localSheetId="24">'[1]Obrazac 1-K-F'!#REF!</definedName>
    <definedName name="DVA" localSheetId="25">'[1]Obrazac 1-K-F'!#REF!</definedName>
    <definedName name="DVA" localSheetId="26">'[1]Obrazac 1-K-F'!#REF!</definedName>
    <definedName name="DVA" localSheetId="33">'[1]Obrazac 1-K-F'!#REF!</definedName>
    <definedName name="DVA" localSheetId="34">'[1]Obrazac 1-K-F'!#REF!</definedName>
    <definedName name="DVA" localSheetId="35">'[1]Obrazac 1-K-F'!#REF!</definedName>
    <definedName name="DVA" localSheetId="36">'[1]Obrazac 1-K-F'!#REF!</definedName>
    <definedName name="DVA" localSheetId="37">'[1]Obrazac 1-K-F'!#REF!</definedName>
    <definedName name="DVA" localSheetId="46">'[1]Obrazac 1-K-F'!#REF!</definedName>
    <definedName name="DVA" localSheetId="48">'[1]Obrazac 1-K-F'!#REF!</definedName>
    <definedName name="DVA" localSheetId="47">'[1]Obrazac 1-K-F'!#REF!</definedName>
    <definedName name="DVA" localSheetId="49">'[1]Obrazac 1-K-F'!#REF!</definedName>
    <definedName name="DVA" localSheetId="8">'[1]Obrazac 1-K-F'!#REF!</definedName>
    <definedName name="DVA" localSheetId="39">'[1]Obrazac 1-K-F'!#REF!</definedName>
    <definedName name="DVA" localSheetId="45">'[1]Obrazac 1-K-F'!#REF!</definedName>
    <definedName name="DVA" localSheetId="43">'[1]Obrazac 1-K-F'!#REF!</definedName>
    <definedName name="DVA" localSheetId="41">'[1]Obrazac 1-K-F'!#REF!</definedName>
    <definedName name="DVA">'[1]Obrazac 1-K-F'!#REF!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3">'[1]Obrazac 1-K-F'!#REF!</definedName>
    <definedName name="O4a1" localSheetId="24">'[1]Obrazac 1-K-F'!#REF!</definedName>
    <definedName name="O4a1" localSheetId="25">'[1]Obrazac 1-K-F'!#REF!</definedName>
    <definedName name="O4a1" localSheetId="26">'[1]Obrazac 1-K-F'!#REF!</definedName>
    <definedName name="O4a1" localSheetId="33">'[1]Obrazac 1-K-F'!#REF!</definedName>
    <definedName name="O4a1" localSheetId="34">'[1]Obrazac 1-K-F'!#REF!</definedName>
    <definedName name="O4a1" localSheetId="35">'[1]Obrazac 1-K-F'!#REF!</definedName>
    <definedName name="O4a1" localSheetId="36">'[1]Obrazac 1-K-F'!#REF!</definedName>
    <definedName name="O4a1" localSheetId="37">'[1]Obrazac 1-K-F'!#REF!</definedName>
    <definedName name="O4a1" localSheetId="46">'[1]Obrazac 1-K-F'!#REF!</definedName>
    <definedName name="O4a1" localSheetId="48">'[1]Obrazac 1-K-F'!#REF!</definedName>
    <definedName name="O4a1" localSheetId="47">'[1]Obrazac 1-K-F'!#REF!</definedName>
    <definedName name="O4a1" localSheetId="49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31">'[1]Obrazac 1-K-F'!#REF!</definedName>
    <definedName name="O4a1" localSheetId="30">'[1]Obrazac 1-K-F'!#REF!</definedName>
    <definedName name="O4a1" localSheetId="38">'[1]Obrazac 1-K-F'!#REF!</definedName>
    <definedName name="O4a1" localSheetId="39">'[1]Obrazac 1-K-F'!#REF!</definedName>
    <definedName name="O4a1" localSheetId="45">'[1]Obrazac 1-K-F'!#REF!</definedName>
    <definedName name="O4a1" localSheetId="43">'[1]Obrazac 1-K-F'!#REF!</definedName>
    <definedName name="O4a1" localSheetId="41">'[1]Obrazac 1-K-F'!#REF!</definedName>
    <definedName name="O4a1">'[1]Obrazac 1-K-F'!#REF!</definedName>
    <definedName name="_xlnm.Print_Area" localSheetId="0">'01-01'!$A$1:$Q$73</definedName>
    <definedName name="_xlnm.Print_Area" localSheetId="1">'01-02'!$A$1:$P$37</definedName>
    <definedName name="_xlnm.Print_Area" localSheetId="2">'01-03'!$A$1:$P$37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'01-07'!$A$1:$S$54</definedName>
    <definedName name="_xlnm.Print_Area" localSheetId="15">'01-07_10.01'!$A$1:$S$54</definedName>
    <definedName name="_xlnm.Print_Area" localSheetId="16">'01-08'!$A$1:$S$54</definedName>
    <definedName name="_xlnm.Print_Area" localSheetId="17">'01-08_10.01'!$A$1:$S$54</definedName>
    <definedName name="_xlnm.Print_Area" localSheetId="18">'01-09'!$A$1:$S$55</definedName>
    <definedName name="_xlnm.Print_Area" localSheetId="19">'01-09_03.01'!$A$1:$S$55</definedName>
    <definedName name="_xlnm.Print_Area" localSheetId="20">'01-10'!$A$1:$S$55</definedName>
    <definedName name="_xlnm.Print_Area" localSheetId="21">'01-10_03.01'!$A$1:$S$55</definedName>
    <definedName name="_xlnm.Print_Area" localSheetId="22">'01-11'!$A$1:$S$40</definedName>
    <definedName name="_xlnm.Print_Area" localSheetId="23">'01-12'!$A$1:$S$40</definedName>
    <definedName name="_xlnm.Print_Area" localSheetId="24">'01-13'!$A$1:$S$33</definedName>
    <definedName name="_xlnm.Print_Area" localSheetId="25">'02-01'!$A$1:$Q$105</definedName>
    <definedName name="_xlnm.Print_Area" localSheetId="26">'02-02'!$A$1:$S$68</definedName>
    <definedName name="_xlnm.Print_Area" localSheetId="33">'03-01'!$A:$P</definedName>
    <definedName name="_xlnm.Print_Area" localSheetId="34">'03-02'!$A:$R</definedName>
    <definedName name="_xlnm.Print_Area" localSheetId="35">'03-03'!$A:$R</definedName>
    <definedName name="_xlnm.Print_Area" localSheetId="36">'04-01'!$A:$P</definedName>
    <definedName name="_xlnm.Print_Area" localSheetId="37">'04-02'!$A:$R</definedName>
    <definedName name="_xlnm.Print_Area" localSheetId="46">IsplaćeneŠteteNŽ_DruštvaFBiH!$A:$M</definedName>
    <definedName name="_xlnm.Print_Area" localSheetId="48">IsplaćeneŠteteNŽ_VrsteFBiH!$A:$N</definedName>
    <definedName name="_xlnm.Print_Area" localSheetId="47">IsplaćeneŠteteŽ_DruštvaFBiH!$A:$E</definedName>
    <definedName name="_xlnm.Print_Area" localSheetId="49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9">Prij.ŠteteNŽ_VrsteDruštvaFBiH!$A$1:$I$30</definedName>
    <definedName name="_xlnm.Print_Area" localSheetId="31">Prij.ŠteteNŽ_VrsteRS!$A$1:$E$29</definedName>
    <definedName name="_xlnm.Print_Area" localSheetId="30">Prij.ŠteteVrsteŽ_DruštvaFBiH!$A$1:$I$16</definedName>
    <definedName name="_xlnm.Print_Area" localSheetId="32">'Prij.ŠteteŽ-VrsteRS'!$A$1:$E$15</definedName>
    <definedName name="_xlnm.Print_Area" localSheetId="27">'PrijavljeneŠtete DruštvaFBiH'!$A$1:$N$23</definedName>
    <definedName name="_xlnm.Print_Area" localSheetId="28">PrijavljeneŠtetePodružniceRS!$A$1:$D$15</definedName>
    <definedName name="_xlnm.Print_Area" localSheetId="38">RiješeneŠteteNŽ_DruštvaFBiH!$A$1:$H$23</definedName>
    <definedName name="_xlnm.Print_Area" localSheetId="44">RiješeneŠteteNŽ_Vrste_RS!$A$1:$E$29</definedName>
    <definedName name="_xlnm.Print_Area" localSheetId="42">RiješeneŠteteNŽ_VrsteFBiH!$A$1:$H$31</definedName>
    <definedName name="_xlnm.Print_Area" localSheetId="40">'RiješeneŠteteNŽ-RS'!$A$1:$D$16</definedName>
    <definedName name="_xlnm.Print_Area" localSheetId="39">'RiješeneŠteteŽ_DruštvaFBiH '!$A$1:$H$23</definedName>
    <definedName name="_xlnm.Print_Area" localSheetId="45">RiješeneŠteteŽ_Vrste_RS!$A$1:$E$14</definedName>
    <definedName name="_xlnm.Print_Area" localSheetId="43">RiješeneŠteteŽ_VrsteFBiH!$A$1:$H$16</definedName>
    <definedName name="_xlnm.Print_Area" localSheetId="41">'RiješeneŠteteŽ-RS '!$A$1:$D$16</definedName>
    <definedName name="_xlnm.Print_Titles" localSheetId="3">'01-04'!$7:$10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3">'[1]Obrazac 1-K-F'!#REF!</definedName>
    <definedName name="TRI" localSheetId="24">'[1]Obrazac 1-K-F'!#REF!</definedName>
    <definedName name="TRI" localSheetId="25">'[1]Obrazac 1-K-F'!#REF!</definedName>
    <definedName name="TRI" localSheetId="26">'[1]Obrazac 1-K-F'!#REF!</definedName>
    <definedName name="TRI" localSheetId="33">'[1]Obrazac 1-K-F'!#REF!</definedName>
    <definedName name="TRI" localSheetId="34">'[1]Obrazac 1-K-F'!#REF!</definedName>
    <definedName name="TRI" localSheetId="35">'[1]Obrazac 1-K-F'!#REF!</definedName>
    <definedName name="TRI" localSheetId="36">'[1]Obrazac 1-K-F'!#REF!</definedName>
    <definedName name="TRI" localSheetId="37">'[1]Obrazac 1-K-F'!#REF!</definedName>
    <definedName name="TRI" localSheetId="48">'[1]Obrazac 1-K-F'!#REF!</definedName>
    <definedName name="TRI" localSheetId="39">'[1]Obrazac 1-K-F'!#REF!</definedName>
    <definedName name="TRI" localSheetId="41">'[1]Obrazac 1-K-F'!#REF!</definedName>
    <definedName name="TRI">'[1]Obrazac 1-K-F'!#REF!</definedName>
  </definedName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2" i="75" l="1"/>
  <c r="Q12" i="75"/>
  <c r="O12" i="75"/>
  <c r="N12" i="75"/>
  <c r="M12" i="75"/>
  <c r="L12" i="75"/>
  <c r="R16" i="60"/>
  <c r="Q16" i="60"/>
  <c r="O16" i="60"/>
  <c r="N16" i="60"/>
  <c r="M16" i="60"/>
  <c r="L16" i="60"/>
  <c r="S12" i="75" l="1"/>
  <c r="S16" i="60"/>
</calcChain>
</file>

<file path=xl/sharedStrings.xml><?xml version="1.0" encoding="utf-8"?>
<sst xmlns="http://schemas.openxmlformats.org/spreadsheetml/2006/main" count="4720" uniqueCount="352">
  <si>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</si>
  <si>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</si>
  <si>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</si>
  <si>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</si>
  <si>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</si>
  <si>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</si>
  <si>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</si>
  <si>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</si>
  <si>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</si>
  <si>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</si>
  <si>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</si>
  <si>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</si>
  <si>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</si>
  <si>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</si>
  <si>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</si>
  <si>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</si>
  <si>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</si>
  <si>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</si>
  <si>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</si>
  <si>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</si>
  <si>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</si>
  <si>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</si>
  <si>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</si>
  <si>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</si>
  <si>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</si>
  <si>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</si>
  <si>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</si>
  <si>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</si>
  <si>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</si>
  <si>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</si>
  <si>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</si>
  <si>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</si>
  <si>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</si>
  <si>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</si>
  <si>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</si>
  <si>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</si>
  <si>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</si>
  <si>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</si>
  <si>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</si>
  <si>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</si>
  <si>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</si>
  <si>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</si>
  <si>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</si>
  <si>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</si>
  <si>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</si>
  <si>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</si>
  <si>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</si>
  <si>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</si>
  <si>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</si>
  <si>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</si>
  <si>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</si>
  <si>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</si>
  <si>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</si>
  <si>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</si>
  <si>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</si>
  <si>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</si>
  <si>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</si>
  <si>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</si>
  <si>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</si>
  <si>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</si>
  <si>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</si>
  <si>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</si>
  <si>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</si>
  <si>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</si>
  <si>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</si>
  <si>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</si>
  <si>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</si>
  <si>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</si>
  <si>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</si>
  <si>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</si>
  <si>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</si>
  <si>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</si>
  <si>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</si>
  <si>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</si>
  <si>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</si>
  <si>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</si>
  <si>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</si>
  <si>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</si>
  <si>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</si>
  <si>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</si>
  <si>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</si>
  <si>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</si>
  <si>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</si>
  <si>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</si>
  <si>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</si>
  <si>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</si>
  <si>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</si>
  <si>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</si>
  <si>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</si>
  <si>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</si>
  <si>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</si>
  <si>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</si>
  <si>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</si>
  <si>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</si>
  <si>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</si>
  <si>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</si>
  <si>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</si>
  <si>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</si>
  <si>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</si>
  <si>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</si>
  <si>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</si>
  <si>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</si>
  <si>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</si>
  <si>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</si>
  <si>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</si>
  <si>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</si>
  <si>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</si>
  <si>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</si>
  <si>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</si>
  <si>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</si>
  <si>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</si>
  <si>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</si>
  <si>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</si>
  <si>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</si>
  <si>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</si>
  <si>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</si>
  <si>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</si>
  <si>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</si>
  <si>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</si>
  <si>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</si>
  <si>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</si>
  <si>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</si>
  <si>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</si>
  <si>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</si>
  <si>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</si>
  <si>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</si>
  <si>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</si>
  <si>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</si>
  <si>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</si>
  <si>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</si>
  <si>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</si>
  <si>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</si>
  <si>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</si>
  <si>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</si>
  <si>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</si>
  <si>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</si>
  <si>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</si>
  <si>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</si>
  <si>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</si>
  <si>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</si>
  <si>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</si>
  <si>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</si>
  <si>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</si>
  <si>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</si>
  <si>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</si>
  <si>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</si>
  <si>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</si>
  <si>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</si>
  <si>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</si>
  <si>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</si>
  <si>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</si>
  <si>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</si>
  <si>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</si>
  <si>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</si>
  <si>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</si>
  <si>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</si>
  <si>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</si>
  <si>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</si>
  <si>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</si>
  <si>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</si>
  <si>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</si>
  <si>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</si>
  <si>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</si>
  <si>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</si>
  <si>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</si>
  <si>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</si>
  <si>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</si>
  <si>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</si>
  <si>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</si>
  <si>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</si>
  <si>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</si>
  <si>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</si>
  <si>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</si>
  <si>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</si>
  <si>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</si>
  <si>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</si>
  <si>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</si>
  <si>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</si>
  <si>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</si>
  <si>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</si>
  <si>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</si>
  <si>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</si>
  <si>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</si>
  <si>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</si>
  <si>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</si>
  <si>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</si>
  <si>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</si>
  <si>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</si>
  <si>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</si>
  <si>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</si>
  <si>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</si>
  <si>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</si>
  <si>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</si>
  <si>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</si>
  <si>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</si>
  <si>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</si>
  <si>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</si>
  <si>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</si>
  <si>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</si>
  <si>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</si>
  <si>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</si>
  <si>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</si>
  <si>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</si>
  <si>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</si>
  <si>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</si>
  <si>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</si>
  <si>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</si>
  <si>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</si>
  <si>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</si>
  <si>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</si>
  <si>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</si>
  <si>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</si>
  <si>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</si>
  <si>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</si>
  <si>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</si>
  <si>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</si>
  <si>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</si>
  <si>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</si>
  <si>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</si>
  <si>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</si>
  <si>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</si>
  <si>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</si>
  <si>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</si>
  <si>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</si>
  <si>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</si>
  <si>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</si>
  <si>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</si>
  <si>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</si>
  <si>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</si>
  <si>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</si>
  <si>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</si>
  <si>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</si>
  <si>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</si>
  <si>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</si>
  <si>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</si>
  <si>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</si>
  <si>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</si>
  <si>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</si>
  <si>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</si>
  <si>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</si>
  <si>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troškova pravne zaštite</t>
  </si>
  <si>
    <t>Vrsta osiguranja</t>
  </si>
  <si>
    <t>P r e d a n o u suosiguranje</t>
  </si>
  <si>
    <t>P r e d a n o  u suosiguranje</t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</si>
  <si>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</si>
  <si>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</si>
  <si>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</si>
  <si>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</si>
  <si>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</si>
  <si>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</si>
  <si>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</si>
  <si>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</si>
  <si>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</si>
  <si>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</si>
  <si>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</si>
  <si>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</si>
  <si>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</si>
  <si>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</si>
  <si>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</si>
  <si>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</si>
  <si>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</si>
  <si>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</si>
  <si>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</si>
  <si>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</si>
  <si>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</si>
  <si>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</si>
  <si>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</si>
  <si>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</si>
  <si>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</si>
  <si>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</si>
  <si>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</si>
  <si>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</si>
  <si>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</si>
  <si>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</si>
  <si>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</si>
  <si>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</si>
  <si>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</si>
  <si>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</si>
  <si>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</si>
  <si>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</si>
  <si>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</si>
  <si>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</si>
  <si>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</si>
  <si>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</si>
  <si>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</si>
  <si>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</si>
  <si>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</si>
  <si>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</si>
  <si>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</si>
  <si>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</si>
  <si>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</si>
  <si>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</si>
  <si>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</si>
  <si>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</si>
  <si>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</si>
  <si>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</si>
  <si>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</si>
  <si>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</si>
  <si>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</si>
  <si>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</si>
  <si>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</si>
  <si>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</si>
  <si>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</si>
  <si>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</si>
  <si>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</si>
  <si>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</si>
  <si>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</si>
  <si>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</si>
  <si>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</si>
  <si>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</si>
  <si>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</si>
  <si>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</si>
  <si>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</si>
  <si>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</si>
  <si>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</si>
  <si>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</si>
  <si>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</si>
  <si>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</si>
  <si>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</si>
  <si>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 (10.01)</t>
    </r>
  </si>
  <si>
    <t>Osiguranje od nezgode</t>
  </si>
  <si>
    <t>Ostala osiguranja imovine</t>
  </si>
  <si>
    <t>Osig. od odg. za upot. mot voz.</t>
  </si>
  <si>
    <t>Osig. od odg. za upot. zr. let.</t>
  </si>
  <si>
    <t>Osig. od odg. za upot. plovila</t>
  </si>
  <si>
    <t>Ostala osiguranja od odgovorn.</t>
  </si>
  <si>
    <t>19.05-09</t>
  </si>
  <si>
    <t>Živ. os. - ugov. snosi .riz. ul.</t>
  </si>
  <si>
    <t>Osiguranje cestovnih vozila izuzev vozila na tračnicama</t>
  </si>
  <si>
    <t>Osiguranje imovine od požara i elementarnih nepogoda</t>
  </si>
  <si>
    <t>Osiguranje od odgovornosti za upotrebu motornih vozila</t>
  </si>
  <si>
    <t>Osiguranje od  odgovornosti za upotrebu zr. letjelice</t>
  </si>
  <si>
    <t>Osiguranje od odgovornosti za upotrebu plovila</t>
  </si>
  <si>
    <t>Ostala osiguanja od odgovornosti</t>
  </si>
  <si>
    <t>Osiguranje od raznih finanancijskih gubitaka</t>
  </si>
  <si>
    <t>18/17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</si>
  <si>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 (03.01)</t>
    </r>
  </si>
  <si>
    <t>ADRIATIC</t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</si>
  <si>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</si>
  <si>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(VRSTA OSIGURANJA 10)</t>
    </r>
  </si>
  <si>
    <t>31.12.2018.</t>
  </si>
  <si>
    <t>XII-</t>
  </si>
  <si>
    <t>PREMIUM</t>
  </si>
  <si>
    <t>21.</t>
  </si>
  <si>
    <t>VIENNA</t>
  </si>
  <si>
    <t>za period od 01.01. do 31.12.2018. godine.</t>
  </si>
  <si>
    <t>Indeks18/17</t>
  </si>
  <si>
    <t>I-XII-2017</t>
  </si>
  <si>
    <t>I-XII-2018</t>
  </si>
  <si>
    <t/>
  </si>
  <si>
    <t>Razlika 18(-)17</t>
  </si>
  <si>
    <t>Razlika u Pričuvi 18(-)17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</si>
</sst>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430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7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4" fontId="2" fillId="0" borderId="30" xfId="1" applyNumberFormat="1" applyFont="1" applyBorder="1" applyAlignment="1" applyProtection="1">
      <alignment horizontal="right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2" fillId="2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Alignment="1" applyProtection="1">
      <alignment vertical="center"/>
    </xf>
    <xf numFmtId="3" fontId="52" fillId="0" borderId="0" xfId="9" applyNumberFormat="1" applyFont="1" applyFill="1" applyBorder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vertical="center"/>
      <protection locked="0"/>
    </xf>
    <xf numFmtId="3" fontId="52" fillId="0" borderId="0" xfId="9" applyNumberFormat="1" applyFont="1" applyAlignment="1" applyProtection="1">
      <alignment vertical="center"/>
    </xf>
    <xf numFmtId="3" fontId="52" fillId="2" borderId="0" xfId="9" applyNumberFormat="1" applyFont="1" applyFill="1" applyBorder="1" applyAlignment="1" applyProtection="1">
      <alignment horizontal="left" vertical="center"/>
    </xf>
    <xf numFmtId="3" fontId="53" fillId="2" borderId="0" xfId="9" applyNumberFormat="1" applyFont="1" applyFill="1" applyBorder="1" applyAlignment="1" applyProtection="1">
      <alignment horizontal="left" vertical="center"/>
    </xf>
    <xf numFmtId="3" fontId="53" fillId="0" borderId="0" xfId="9" applyNumberFormat="1" applyFont="1" applyFill="1" applyBorder="1" applyAlignment="1" applyProtection="1">
      <alignment horizontal="left" vertical="center"/>
    </xf>
    <xf numFmtId="0" fontId="52" fillId="2" borderId="0" xfId="9" applyFont="1" applyFill="1" applyBorder="1" applyAlignment="1" applyProtection="1">
      <alignment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</xf>
    <xf numFmtId="0" fontId="54" fillId="0" borderId="0" xfId="9" applyFont="1" applyFill="1" applyBorder="1" applyAlignment="1" applyProtection="1">
      <alignment horizontal="center" vertical="center" wrapText="1"/>
    </xf>
    <xf numFmtId="0" fontId="59" fillId="0" borderId="0" xfId="9" applyFont="1" applyFill="1" applyBorder="1" applyAlignment="1" applyProtection="1">
      <alignment vertical="center" wrapText="1"/>
    </xf>
    <xf numFmtId="0" fontId="71" fillId="0" borderId="0" xfId="9" applyFont="1" applyFill="1" applyBorder="1" applyAlignment="1" applyProtection="1">
      <alignment horizontal="center" vertical="center" wrapText="1"/>
    </xf>
    <xf numFmtId="0" fontId="60" fillId="0" borderId="0" xfId="9" applyFont="1" applyFill="1" applyBorder="1" applyAlignment="1" applyProtection="1">
      <alignment horizontal="center" vertical="center" wrapText="1"/>
    </xf>
    <xf numFmtId="0" fontId="56" fillId="0" borderId="0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 wrapText="1"/>
    </xf>
    <xf numFmtId="0" fontId="103" fillId="0" borderId="1" xfId="9" applyFont="1" applyFill="1" applyBorder="1" applyAlignment="1" applyProtection="1">
      <alignment horizontal="center" vertical="center"/>
    </xf>
    <xf numFmtId="0" fontId="103" fillId="0" borderId="1" xfId="9" applyFont="1" applyFill="1" applyBorder="1" applyAlignment="1" applyProtection="1">
      <alignment horizontal="center" vertical="center" wrapText="1"/>
    </xf>
    <xf numFmtId="0" fontId="72" fillId="0" borderId="1" xfId="9" applyFont="1" applyFill="1" applyBorder="1" applyAlignment="1" applyProtection="1">
      <alignment horizontal="center" vertical="center"/>
    </xf>
    <xf numFmtId="0" fontId="54" fillId="0" borderId="32" xfId="9" applyFont="1" applyFill="1" applyBorder="1" applyAlignment="1" applyProtection="1">
      <alignment horizontal="center" vertical="center" textRotation="90" wrapText="1"/>
    </xf>
    <xf numFmtId="0" fontId="54" fillId="0" borderId="32" xfId="9" applyFont="1" applyFill="1" applyBorder="1" applyAlignment="1" applyProtection="1">
      <alignment horizontal="center" vertical="center" wrapText="1"/>
    </xf>
    <xf numFmtId="0" fontId="56" fillId="0" borderId="17" xfId="9" applyFont="1" applyFill="1" applyBorder="1" applyAlignment="1" applyProtection="1">
      <alignment horizontal="center" vertical="center" wrapText="1"/>
    </xf>
    <xf numFmtId="0" fontId="56" fillId="0" borderId="32" xfId="9" applyFont="1" applyFill="1" applyBorder="1" applyAlignment="1" applyProtection="1">
      <alignment horizontal="center" vertical="center" wrapText="1"/>
    </xf>
    <xf numFmtId="3" fontId="52" fillId="0" borderId="0" xfId="9" applyNumberFormat="1" applyFont="1" applyBorder="1" applyAlignment="1" applyProtection="1">
      <alignment vertical="center"/>
    </xf>
    <xf numFmtId="0" fontId="57" fillId="9" borderId="1" xfId="9" applyFont="1" applyFill="1" applyBorder="1" applyAlignment="1" applyProtection="1">
      <alignment horizontal="center" vertical="center"/>
    </xf>
    <xf numFmtId="3" fontId="51" fillId="8" borderId="1" xfId="9" applyNumberFormat="1" applyFont="1" applyFill="1" applyBorder="1" applyAlignment="1" applyProtection="1">
      <alignment horizontal="right" vertical="center"/>
      <protection locked="0"/>
    </xf>
    <xf numFmtId="3" fontId="51" fillId="10" borderId="1" xfId="9" applyNumberFormat="1" applyFont="1" applyFill="1" applyBorder="1" applyAlignment="1" applyProtection="1">
      <alignment horizontal="right" vertical="center"/>
      <protection locked="0"/>
    </xf>
    <xf numFmtId="164" fontId="50" fillId="0" borderId="1" xfId="9" applyNumberFormat="1" applyFont="1" applyBorder="1" applyAlignment="1" applyProtection="1">
      <alignment horizontal="right" vertical="center"/>
      <protection locked="0"/>
    </xf>
    <xf numFmtId="3" fontId="51" fillId="0" borderId="1" xfId="9" applyNumberFormat="1" applyFont="1" applyBorder="1" applyAlignment="1" applyProtection="1">
      <alignment horizontal="right" vertical="center"/>
      <protection locked="0"/>
    </xf>
    <xf numFmtId="164" fontId="51" fillId="0" borderId="1" xfId="9" applyNumberFormat="1" applyFont="1" applyBorder="1" applyAlignment="1" applyProtection="1">
      <alignment horizontal="right" vertical="center"/>
      <protection locked="0"/>
    </xf>
    <xf numFmtId="164" fontId="51" fillId="8" borderId="1" xfId="9" applyNumberFormat="1" applyFont="1" applyFill="1" applyBorder="1" applyAlignment="1" applyProtection="1">
      <alignment horizontal="right" vertical="center"/>
      <protection locked="0"/>
    </xf>
    <xf numFmtId="4" fontId="3" fillId="0" borderId="21" xfId="9" applyNumberFormat="1" applyFont="1" applyFill="1" applyBorder="1" applyAlignment="1" applyProtection="1">
      <alignment horizontal="right"/>
      <protection locked="0"/>
    </xf>
    <xf numFmtId="166" fontId="51" fillId="0" borderId="1" xfId="9" applyNumberFormat="1" applyFont="1" applyFill="1" applyBorder="1" applyAlignment="1" applyProtection="1">
      <alignment horizontal="right" vertical="center"/>
      <protection locked="0"/>
    </xf>
    <xf numFmtId="166" fontId="51" fillId="10" borderId="1" xfId="9" applyNumberFormat="1" applyFont="1" applyFill="1" applyBorder="1" applyAlignment="1" applyProtection="1">
      <alignment horizontal="right" vertical="center"/>
      <protection locked="0"/>
    </xf>
    <xf numFmtId="166" fontId="68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50" fillId="0" borderId="7" xfId="9" applyNumberFormat="1" applyFont="1" applyBorder="1" applyAlignment="1" applyProtection="1">
      <alignment horizontal="right" vertical="center"/>
      <protection locked="0"/>
    </xf>
    <xf numFmtId="3" fontId="55" fillId="2" borderId="0" xfId="9" applyNumberFormat="1" applyFont="1" applyFill="1" applyAlignment="1" applyProtection="1">
      <alignment vertical="center"/>
    </xf>
    <xf numFmtId="3" fontId="55" fillId="0" borderId="0" xfId="9" applyNumberFormat="1" applyFont="1" applyAlignment="1" applyProtection="1">
      <alignment vertical="center"/>
    </xf>
    <xf numFmtId="164" fontId="77" fillId="0" borderId="1" xfId="9" applyNumberFormat="1" applyFont="1" applyBorder="1" applyAlignment="1" applyProtection="1">
      <alignment horizontal="right" vertical="center"/>
      <protection locked="0"/>
    </xf>
    <xf numFmtId="3" fontId="59" fillId="0" borderId="1" xfId="9" applyNumberFormat="1" applyFont="1" applyBorder="1" applyAlignment="1" applyProtection="1">
      <alignment horizontal="right" vertical="center"/>
      <protection locked="0"/>
    </xf>
    <xf numFmtId="3" fontId="98" fillId="0" borderId="21" xfId="9" applyNumberFormat="1" applyFont="1" applyFill="1" applyBorder="1" applyAlignment="1" applyProtection="1">
      <alignment horizontal="right" vertical="center"/>
    </xf>
    <xf numFmtId="166" fontId="59" fillId="9" borderId="1" xfId="9" applyNumberFormat="1" applyFont="1" applyFill="1" applyBorder="1" applyAlignment="1" applyProtection="1">
      <alignment horizontal="right" vertical="center"/>
      <protection locked="0"/>
    </xf>
    <xf numFmtId="166" fontId="59" fillId="1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 shrinkToFit="1"/>
      <protection locked="0"/>
    </xf>
    <xf numFmtId="164" fontId="77" fillId="0" borderId="7" xfId="9" applyNumberFormat="1" applyFont="1" applyBorder="1" applyAlignment="1" applyProtection="1">
      <alignment horizontal="right" vertical="center"/>
      <protection locked="0"/>
    </xf>
    <xf numFmtId="0" fontId="54" fillId="2" borderId="0" xfId="9" applyFont="1" applyFill="1" applyBorder="1" applyAlignment="1" applyProtection="1">
      <alignment horizontal="center" vertical="center"/>
    </xf>
    <xf numFmtId="3" fontId="70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center" vertical="center"/>
    </xf>
    <xf numFmtId="3" fontId="60" fillId="0" borderId="0" xfId="9" applyNumberFormat="1" applyFont="1" applyFill="1" applyBorder="1" applyAlignment="1" applyProtection="1">
      <alignment horizontal="center" vertical="center"/>
    </xf>
    <xf numFmtId="3" fontId="52" fillId="0" borderId="0" xfId="9" applyNumberFormat="1" applyFont="1" applyFill="1" applyBorder="1" applyAlignment="1" applyProtection="1">
      <alignment horizontal="right" vertical="center"/>
    </xf>
    <xf numFmtId="3" fontId="57" fillId="0" borderId="0" xfId="9" applyNumberFormat="1" applyFont="1" applyFill="1" applyBorder="1" applyAlignment="1" applyProtection="1">
      <alignment horizontal="right" vertical="center"/>
      <protection locked="0"/>
    </xf>
    <xf numFmtId="3" fontId="60" fillId="0" borderId="0" xfId="9" applyNumberFormat="1" applyFont="1" applyFill="1" applyBorder="1" applyAlignment="1" applyProtection="1">
      <alignment horizontal="right" vertical="center"/>
      <protection locked="0"/>
    </xf>
    <xf numFmtId="164" fontId="59" fillId="0" borderId="0" xfId="9" applyNumberFormat="1" applyFont="1" applyBorder="1" applyAlignment="1" applyProtection="1">
      <alignment horizontal="right" vertical="center"/>
      <protection locked="0"/>
    </xf>
    <xf numFmtId="0" fontId="58" fillId="0" borderId="0" xfId="9" applyFont="1" applyFill="1" applyBorder="1" applyAlignment="1" applyProtection="1">
      <alignment horizontal="center" vertical="center" textRotation="90" wrapText="1"/>
    </xf>
    <xf numFmtId="0" fontId="71" fillId="0" borderId="21" xfId="9" applyFont="1" applyFill="1" applyBorder="1" applyAlignment="1" applyProtection="1">
      <alignment horizontal="center" vertical="center" wrapText="1"/>
    </xf>
    <xf numFmtId="0" fontId="58" fillId="0" borderId="33" xfId="9" applyFont="1" applyFill="1" applyBorder="1" applyAlignment="1" applyProtection="1">
      <alignment horizontal="center" vertical="center" textRotation="90" wrapText="1"/>
    </xf>
    <xf numFmtId="0" fontId="58" fillId="0" borderId="33" xfId="9" applyFont="1" applyFill="1" applyBorder="1" applyAlignment="1" applyProtection="1">
      <alignment horizontal="center" vertical="center" wrapText="1"/>
    </xf>
    <xf numFmtId="0" fontId="56" fillId="0" borderId="33" xfId="9" applyFont="1" applyFill="1" applyBorder="1" applyAlignment="1" applyProtection="1">
      <alignment horizontal="center" vertical="center" wrapText="1"/>
    </xf>
    <xf numFmtId="0" fontId="51" fillId="2" borderId="1" xfId="10" applyFont="1" applyFill="1" applyBorder="1" applyAlignment="1">
      <alignment horizontal="left" vertical="center" indent="1"/>
    </xf>
    <xf numFmtId="4" fontId="3" fillId="0" borderId="21" xfId="9" applyNumberFormat="1" applyFont="1" applyFill="1" applyBorder="1" applyAlignment="1" applyProtection="1">
      <alignment horizontal="right" vertical="center"/>
      <protection locked="0"/>
    </xf>
    <xf numFmtId="0" fontId="57" fillId="9" borderId="1" xfId="9" applyFont="1" applyFill="1" applyBorder="1" applyAlignment="1" applyProtection="1">
      <alignment horizontal="centerContinuous" vertical="center"/>
    </xf>
    <xf numFmtId="0" fontId="75" fillId="0" borderId="0" xfId="9" applyFont="1" applyFill="1" applyBorder="1" applyAlignment="1" applyProtection="1">
      <alignment horizontal="left" vertical="center" indent="1"/>
    </xf>
    <xf numFmtId="3" fontId="51" fillId="0" borderId="0" xfId="9" applyNumberFormat="1" applyFont="1" applyFill="1" applyBorder="1" applyAlignment="1" applyProtection="1">
      <alignment horizontal="right" vertical="center"/>
      <protection locked="0"/>
    </xf>
    <xf numFmtId="164" fontId="50" fillId="0" borderId="0" xfId="9" applyNumberFormat="1" applyFont="1" applyFill="1" applyBorder="1" applyAlignment="1" applyProtection="1">
      <alignment horizontal="right" vertical="center"/>
      <protection locked="0"/>
    </xf>
    <xf numFmtId="164" fontId="51" fillId="0" borderId="0" xfId="9" applyNumberFormat="1" applyFont="1" applyFill="1" applyBorder="1" applyAlignment="1" applyProtection="1">
      <alignment horizontal="right" vertical="center"/>
      <protection locked="0"/>
    </xf>
    <xf numFmtId="4" fontId="3" fillId="0" borderId="0" xfId="9" applyNumberFormat="1" applyFont="1" applyFill="1" applyBorder="1" applyAlignment="1" applyProtection="1">
      <alignment horizontal="right"/>
      <protection locked="0"/>
    </xf>
    <xf numFmtId="166" fontId="51" fillId="0" borderId="0" xfId="9" applyNumberFormat="1" applyFont="1" applyFill="1" applyBorder="1" applyAlignment="1" applyProtection="1">
      <alignment horizontal="right" vertical="center"/>
      <protection locked="0"/>
    </xf>
    <xf numFmtId="166" fontId="68" fillId="0" borderId="0" xfId="9" applyNumberFormat="1" applyFont="1" applyFill="1" applyBorder="1" applyAlignment="1" applyProtection="1">
      <alignment horizontal="right" vertical="center"/>
      <protection locked="0"/>
    </xf>
    <xf numFmtId="0" fontId="52" fillId="0" borderId="0" xfId="9" applyFont="1" applyFill="1" applyBorder="1" applyAlignment="1" applyProtection="1">
      <alignment horizontal="center" vertical="center"/>
    </xf>
    <xf numFmtId="164" fontId="59" fillId="0" borderId="0" xfId="9" applyNumberFormat="1" applyFont="1" applyFill="1" applyBorder="1" applyAlignment="1" applyProtection="1">
      <alignment horizontal="right" vertical="center"/>
      <protection locked="0"/>
    </xf>
    <xf numFmtId="0" fontId="52" fillId="9" borderId="6" xfId="9" applyFont="1" applyFill="1" applyBorder="1" applyAlignment="1" applyProtection="1">
      <alignment horizontal="center" vertical="center"/>
    </xf>
    <xf numFmtId="3" fontId="51" fillId="0" borderId="6" xfId="9" applyNumberFormat="1" applyFont="1" applyBorder="1" applyAlignment="1" applyProtection="1">
      <alignment horizontal="right" vertical="center"/>
      <protection locked="0"/>
    </xf>
    <xf numFmtId="3" fontId="51" fillId="10" borderId="6" xfId="9" applyNumberFormat="1" applyFont="1" applyFill="1" applyBorder="1" applyAlignment="1" applyProtection="1">
      <alignment horizontal="right" vertical="center"/>
      <protection locked="0"/>
    </xf>
    <xf numFmtId="164" fontId="50" fillId="0" borderId="6" xfId="9" applyNumberFormat="1" applyFont="1" applyBorder="1" applyAlignment="1" applyProtection="1">
      <alignment horizontal="right" vertical="center"/>
      <protection locked="0"/>
    </xf>
    <xf numFmtId="164" fontId="51" fillId="0" borderId="6" xfId="9" applyNumberFormat="1" applyFont="1" applyBorder="1" applyAlignment="1" applyProtection="1">
      <alignment horizontal="right" vertical="center"/>
      <protection locked="0"/>
    </xf>
    <xf numFmtId="164" fontId="51" fillId="8" borderId="6" xfId="9" applyNumberFormat="1" applyFont="1" applyFill="1" applyBorder="1" applyAlignment="1" applyProtection="1">
      <alignment horizontal="right" vertical="center"/>
      <protection locked="0"/>
    </xf>
    <xf numFmtId="166" fontId="51" fillId="0" borderId="6" xfId="9" applyNumberFormat="1" applyFont="1" applyFill="1" applyBorder="1" applyAlignment="1" applyProtection="1">
      <alignment horizontal="right" vertical="center"/>
      <protection locked="0"/>
    </xf>
    <xf numFmtId="166" fontId="51" fillId="10" borderId="6" xfId="9" applyNumberFormat="1" applyFont="1" applyFill="1" applyBorder="1" applyAlignment="1" applyProtection="1">
      <alignment horizontal="right" vertical="center"/>
      <protection locked="0"/>
    </xf>
    <xf numFmtId="166" fontId="68" fillId="0" borderId="6" xfId="9" applyNumberFormat="1" applyFont="1" applyFill="1" applyBorder="1" applyAlignment="1" applyProtection="1">
      <alignment horizontal="right" vertical="center"/>
      <protection locked="0"/>
    </xf>
    <xf numFmtId="3" fontId="52" fillId="2" borderId="0" xfId="9" applyNumberFormat="1" applyFont="1" applyFill="1" applyAlignment="1" applyProtection="1">
      <alignment horizontal="center" vertical="center"/>
    </xf>
    <xf numFmtId="0" fontId="52" fillId="9" borderId="1" xfId="9" applyFont="1" applyFill="1" applyBorder="1" applyAlignment="1" applyProtection="1">
      <alignment horizontal="center" vertical="center"/>
    </xf>
    <xf numFmtId="166" fontId="68" fillId="0" borderId="1" xfId="9" applyNumberFormat="1" applyFont="1" applyFill="1" applyBorder="1" applyAlignment="1" applyProtection="1">
      <alignment horizontal="right" vertical="center"/>
      <protection locked="0"/>
    </xf>
    <xf numFmtId="3" fontId="52" fillId="2" borderId="15" xfId="9" applyNumberFormat="1" applyFont="1" applyFill="1" applyBorder="1" applyAlignment="1" applyProtection="1">
      <alignment vertical="center"/>
      <protection locked="0"/>
    </xf>
    <xf numFmtId="166" fontId="59" fillId="0" borderId="1" xfId="9" applyNumberFormat="1" applyFont="1" applyFill="1" applyBorder="1" applyAlignment="1" applyProtection="1">
      <alignment horizontal="right" vertical="center"/>
      <protection locked="0"/>
    </xf>
    <xf numFmtId="166" fontId="104" fillId="0" borderId="1" xfId="9" applyNumberFormat="1" applyFont="1" applyFill="1" applyBorder="1" applyAlignment="1" applyProtection="1">
      <alignment horizontal="right" vertical="center"/>
      <protection locked="0"/>
    </xf>
    <xf numFmtId="0" fontId="58" fillId="2" borderId="0" xfId="9" applyFont="1" applyFill="1" applyBorder="1" applyAlignment="1" applyProtection="1">
      <alignment horizontal="left" vertical="center" wrapText="1"/>
    </xf>
    <xf numFmtId="0" fontId="54" fillId="2" borderId="0" xfId="1" applyFont="1" applyFill="1" applyBorder="1" applyAlignment="1" applyProtection="1">
      <alignment horizontal="left" vertical="center"/>
    </xf>
    <xf numFmtId="0" fontId="56" fillId="2" borderId="0" xfId="1" applyFont="1" applyFill="1" applyBorder="1" applyAlignment="1" applyProtection="1">
      <alignment horizontal="left" vertical="center"/>
    </xf>
    <xf numFmtId="0" fontId="58" fillId="0" borderId="0" xfId="9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lef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7" fillId="9" borderId="1" xfId="1" applyFont="1" applyFill="1" applyBorder="1" applyAlignment="1" applyProtection="1">
      <alignment horizontal="center" vertical="center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2" borderId="1" xfId="1" applyNumberFormat="1" applyFont="1" applyFill="1" applyBorder="1" applyAlignment="1" applyProtection="1">
      <alignment horizontal="right" vertical="center"/>
    </xf>
    <xf numFmtId="3" fontId="51" fillId="12" borderId="1" xfId="4" applyNumberFormat="1" applyFont="1" applyFill="1" applyBorder="1" applyAlignment="1">
      <alignment horizontal="right" vertical="center"/>
    </xf>
    <xf numFmtId="164" fontId="51" fillId="8" borderId="0" xfId="1" applyNumberFormat="1" applyFont="1" applyFill="1" applyBorder="1" applyAlignment="1" applyProtection="1">
      <alignment horizontal="right" vertical="center"/>
      <protection locked="0"/>
    </xf>
    <xf numFmtId="0" fontId="76" fillId="8" borderId="0" xfId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  <protection locked="0"/>
    </xf>
    <xf numFmtId="3" fontId="59" fillId="8" borderId="0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60" fillId="8" borderId="0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7" fillId="9" borderId="1" xfId="1" applyFont="1" applyFill="1" applyBorder="1" applyAlignment="1" applyProtection="1">
      <alignment horizontal="center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7" xfId="3" applyFont="1" applyBorder="1" applyAlignment="1">
      <alignment horizontal="left" vertical="center" wrapText="1" indent="1"/>
    </xf>
    <xf numFmtId="0" fontId="51" fillId="0" borderId="6" xfId="3" applyFont="1" applyBorder="1" applyAlignment="1">
      <alignment horizontal="left" vertical="center" wrapText="1" indent="1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0" fontId="51" fillId="2" borderId="1" xfId="3" applyFont="1" applyFill="1" applyBorder="1" applyAlignment="1">
      <alignment horizontal="left" vertical="center" indent="1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75" fillId="10" borderId="1" xfId="9" applyFont="1" applyFill="1" applyBorder="1" applyAlignment="1" applyProtection="1">
      <alignment horizontal="left" vertical="center" indent="1"/>
    </xf>
    <xf numFmtId="0" fontId="56" fillId="0" borderId="16" xfId="9" applyFont="1" applyFill="1" applyBorder="1" applyAlignment="1" applyProtection="1">
      <alignment horizontal="center" vertical="center" wrapText="1"/>
    </xf>
    <xf numFmtId="0" fontId="56" fillId="0" borderId="18" xfId="9" applyFont="1" applyFill="1" applyBorder="1" applyAlignment="1" applyProtection="1">
      <alignment horizontal="center" vertical="center" wrapText="1"/>
    </xf>
    <xf numFmtId="0" fontId="56" fillId="0" borderId="7" xfId="9" applyFont="1" applyFill="1" applyBorder="1" applyAlignment="1" applyProtection="1">
      <alignment horizontal="center" vertical="center" wrapText="1"/>
    </xf>
    <xf numFmtId="0" fontId="52" fillId="0" borderId="0" xfId="9" applyFont="1" applyFill="1" applyBorder="1" applyAlignment="1" applyProtection="1">
      <alignment horizontal="center" vertical="center"/>
    </xf>
    <xf numFmtId="0" fontId="75" fillId="10" borderId="1" xfId="9" applyFont="1" applyFill="1" applyBorder="1" applyAlignment="1" applyProtection="1">
      <alignment horizontal="center" vertical="center"/>
    </xf>
    <xf numFmtId="164" fontId="51" fillId="0" borderId="16" xfId="9" applyNumberFormat="1" applyFont="1" applyBorder="1" applyAlignment="1" applyProtection="1">
      <alignment horizontal="center" vertical="center"/>
      <protection locked="0"/>
    </xf>
    <xf numFmtId="164" fontId="51" fillId="0" borderId="18" xfId="9" applyNumberFormat="1" applyFont="1" applyBorder="1" applyAlignment="1" applyProtection="1">
      <alignment horizontal="center" vertical="center"/>
      <protection locked="0"/>
    </xf>
    <xf numFmtId="0" fontId="75" fillId="10" borderId="1" xfId="9" applyFont="1" applyFill="1" applyBorder="1" applyAlignment="1" applyProtection="1">
      <alignment horizontal="center" vertical="center" wrapText="1"/>
    </xf>
    <xf numFmtId="0" fontId="58" fillId="0" borderId="1" xfId="9" applyFont="1" applyFill="1" applyBorder="1" applyAlignment="1" applyProtection="1">
      <alignment horizontal="center" vertical="center" textRotation="90" wrapText="1"/>
    </xf>
    <xf numFmtId="0" fontId="58" fillId="0" borderId="1" xfId="9" applyFont="1" applyFill="1" applyBorder="1" applyAlignment="1" applyProtection="1">
      <alignment horizontal="center" vertical="center" wrapText="1"/>
    </xf>
    <xf numFmtId="0" fontId="52" fillId="8" borderId="1" xfId="9" applyFont="1" applyFill="1" applyBorder="1" applyAlignment="1" applyProtection="1">
      <alignment horizontal="center" vertical="center" wrapText="1"/>
    </xf>
    <xf numFmtId="0" fontId="52" fillId="0" borderId="1" xfId="9" applyFont="1" applyFill="1" applyBorder="1" applyAlignment="1" applyProtection="1">
      <alignment horizontal="center" vertical="center" wrapText="1"/>
    </xf>
    <xf numFmtId="0" fontId="54" fillId="0" borderId="7" xfId="9" applyFont="1" applyFill="1" applyBorder="1" applyAlignment="1" applyProtection="1">
      <alignment horizontal="center" vertical="center" wrapText="1"/>
    </xf>
    <xf numFmtId="0" fontId="54" fillId="0" borderId="6" xfId="9" applyFont="1" applyFill="1" applyBorder="1" applyAlignment="1" applyProtection="1">
      <alignment horizontal="center" vertical="center" wrapText="1"/>
    </xf>
    <xf numFmtId="0" fontId="56" fillId="10" borderId="16" xfId="9" applyFont="1" applyFill="1" applyBorder="1" applyAlignment="1" applyProtection="1">
      <alignment horizontal="center" vertical="center" wrapText="1"/>
    </xf>
    <xf numFmtId="0" fontId="56" fillId="10" borderId="17" xfId="9" applyFont="1" applyFill="1" applyBorder="1" applyAlignment="1" applyProtection="1">
      <alignment horizontal="center" vertical="center" wrapText="1"/>
    </xf>
    <xf numFmtId="0" fontId="56" fillId="10" borderId="18" xfId="9" applyFont="1" applyFill="1" applyBorder="1" applyAlignment="1" applyProtection="1">
      <alignment horizontal="center" vertical="center" wrapText="1"/>
    </xf>
    <xf numFmtId="0" fontId="52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0" xfId="9" applyFont="1" applyFill="1" applyBorder="1" applyAlignment="1" applyProtection="1">
      <alignment horizontal="center" vertical="center" wrapText="1"/>
      <protection locked="0"/>
    </xf>
    <xf numFmtId="0" fontId="54" fillId="2" borderId="33" xfId="9" applyFont="1" applyFill="1" applyBorder="1" applyAlignment="1" applyProtection="1">
      <alignment horizontal="left" vertical="center" wrapText="1"/>
    </xf>
    <xf numFmtId="0" fontId="59" fillId="0" borderId="33" xfId="9" applyFont="1" applyFill="1" applyBorder="1" applyAlignment="1" applyProtection="1">
      <alignment horizontal="right" vertical="center" wrapText="1"/>
    </xf>
    <xf numFmtId="0" fontId="52" fillId="8" borderId="16" xfId="9" applyFont="1" applyFill="1" applyBorder="1" applyAlignment="1" applyProtection="1">
      <alignment horizontal="center" vertical="center" wrapText="1"/>
    </xf>
    <xf numFmtId="0" fontId="52" fillId="8" borderId="17" xfId="9" applyFont="1" applyFill="1" applyBorder="1" applyAlignment="1" applyProtection="1">
      <alignment horizontal="center" vertical="center" wrapText="1"/>
    </xf>
    <xf numFmtId="0" fontId="52" fillId="8" borderId="18" xfId="9" applyFont="1" applyFill="1" applyBorder="1" applyAlignment="1" applyProtection="1">
      <alignment horizontal="center" vertical="center" wrapText="1"/>
    </xf>
    <xf numFmtId="0" fontId="52" fillId="0" borderId="16" xfId="9" applyFont="1" applyFill="1" applyBorder="1" applyAlignment="1" applyProtection="1">
      <alignment horizontal="center" vertical="center" wrapText="1"/>
    </xf>
    <xf numFmtId="0" fontId="52" fillId="0" borderId="17" xfId="9" applyFont="1" applyFill="1" applyBorder="1" applyAlignment="1" applyProtection="1">
      <alignment horizontal="center" vertical="center" wrapText="1"/>
    </xf>
    <xf numFmtId="0" fontId="52" fillId="0" borderId="18" xfId="9" applyFont="1" applyFill="1" applyBorder="1" applyAlignment="1" applyProtection="1">
      <alignment horizontal="center" vertical="center" wrapTex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9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4" fontId="3" fillId="0" borderId="21" xfId="9" applyNumberFormat="1" applyFont="1" applyBorder="1" applyAlignment="1" applyProtection="1">
      <alignment horizontal="right"/>
      <protection locked="0"/>
    </xf>
    <xf numFmtId="166" fontId="51" fillId="0" borderId="1" xfId="9" applyNumberFormat="1" applyFont="1" applyBorder="1" applyAlignment="1" applyProtection="1">
      <alignment horizontal="right" vertical="center"/>
      <protection locked="0"/>
    </xf>
    <xf numFmtId="166" fontId="68" fillId="0" borderId="1" xfId="9" applyNumberFormat="1" applyFont="1" applyBorder="1" applyAlignment="1" applyProtection="1">
      <alignment horizontal="right" vertical="center" shrinkToFit="1"/>
      <protection locked="0"/>
    </xf>
  </cellXfs>
  <cellStyles count="11">
    <cellStyle name="Normal" xfId="0" builtinId="0"/>
    <cellStyle name="Normalno 2" xfId="1" xr:uid="{00000000-0005-0000-0000-000001000000}"/>
    <cellStyle name="Normalno 2 2" xfId="9" xr:uid="{00000000-0005-0000-0000-000002000000}"/>
    <cellStyle name="Normalno 3" xfId="2" xr:uid="{00000000-0005-0000-0000-000003000000}"/>
    <cellStyle name="Obično 2" xfId="3" xr:uid="{00000000-0005-0000-0000-000004000000}"/>
    <cellStyle name="Obično 2 2" xfId="4" xr:uid="{00000000-0005-0000-0000-000005000000}"/>
    <cellStyle name="Obično 3" xfId="5" xr:uid="{00000000-0005-0000-0000-000006000000}"/>
    <cellStyle name="Obično 4" xfId="6" xr:uid="{00000000-0005-0000-0000-000007000000}"/>
    <cellStyle name="Obično 4 2" xfId="10" xr:uid="{00000000-0005-0000-0000-000008000000}"/>
    <cellStyle name="Obično_12a Izvjestaji drustava za osiguranje" xfId="7" xr:uid="{00000000-0005-0000-0000-000009000000}"/>
    <cellStyle name="Percent" xfId="8" builtinId="5"/>
  </cellStyles>
  <dxfs count="1191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B160"/>
  <sheetViews>
    <sheetView zoomScale="110" zoomScaleNormal="110" workbookViewId="0">
      <selection sqref="A1:AB160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1" customWidth="1"/>
    <col min="11" max="12" width="5.85546875" style="841" customWidth="1"/>
    <col min="13" max="13" width="6.42578125" style="841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0" t="s">
        <v>340</v>
      </c>
      <c r="E1" s="760" t="s">
        <v>341</v>
      </c>
      <c r="F1" s="761">
        <v>2017</v>
      </c>
      <c r="G1" s="761">
        <v>2018</v>
      </c>
      <c r="H1" s="761" t="s">
        <v>335</v>
      </c>
      <c r="I1" s="760">
        <v>18</v>
      </c>
      <c r="J1" s="760">
        <v>17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24" t="s">
        <v>252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</row>
    <row r="5" spans="1:19" s="269" customFormat="1" ht="12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43" t="s">
        <v>255</v>
      </c>
      <c r="C7" s="1043"/>
      <c r="D7" s="1043"/>
      <c r="E7" s="104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26" t="s">
        <v>179</v>
      </c>
      <c r="Q7" s="1026"/>
    </row>
    <row r="8" spans="1:19" s="269" customFormat="1" ht="18.600000000000001" customHeight="1" x14ac:dyDescent="0.25">
      <c r="A8" s="1027"/>
      <c r="B8" s="1028" t="s">
        <v>193</v>
      </c>
      <c r="C8" s="1031" t="s">
        <v>190</v>
      </c>
      <c r="D8" s="1034" t="s">
        <v>253</v>
      </c>
      <c r="E8" s="1035"/>
      <c r="F8" s="1035"/>
      <c r="G8" s="1035"/>
      <c r="H8" s="1039"/>
      <c r="I8" s="1034" t="s">
        <v>254</v>
      </c>
      <c r="J8" s="1035"/>
      <c r="K8" s="1035"/>
      <c r="L8" s="1035"/>
      <c r="M8" s="1035"/>
      <c r="N8" s="303"/>
      <c r="O8" s="1036" t="s">
        <v>237</v>
      </c>
      <c r="P8" s="1037"/>
      <c r="Q8" s="1038"/>
    </row>
    <row r="9" spans="1:19" s="269" customFormat="1" ht="18" customHeight="1" x14ac:dyDescent="0.25">
      <c r="A9" s="1027"/>
      <c r="B9" s="1029"/>
      <c r="C9" s="1032"/>
      <c r="D9" s="1040" t="s">
        <v>162</v>
      </c>
      <c r="E9" s="1040"/>
      <c r="F9" s="1040" t="s">
        <v>189</v>
      </c>
      <c r="G9" s="1040"/>
      <c r="H9" s="1040" t="s">
        <v>346</v>
      </c>
      <c r="I9" s="1040" t="s">
        <v>162</v>
      </c>
      <c r="J9" s="1040"/>
      <c r="K9" s="1040" t="s">
        <v>189</v>
      </c>
      <c r="L9" s="1040"/>
      <c r="M9" s="1040" t="s">
        <v>346</v>
      </c>
      <c r="N9" s="396"/>
      <c r="O9" s="1049" t="s">
        <v>238</v>
      </c>
      <c r="P9" s="1050"/>
      <c r="Q9" s="1041" t="s">
        <v>346</v>
      </c>
    </row>
    <row r="10" spans="1:19" s="269" customFormat="1" ht="16.149999999999999" customHeight="1" x14ac:dyDescent="0.25">
      <c r="A10" s="290"/>
      <c r="B10" s="1030"/>
      <c r="C10" s="1033"/>
      <c r="D10" s="354" t="s">
        <v>347</v>
      </c>
      <c r="E10" s="354" t="s">
        <v>348</v>
      </c>
      <c r="F10" s="354">
        <v>2017</v>
      </c>
      <c r="G10" s="354">
        <v>2018</v>
      </c>
      <c r="H10" s="1040"/>
      <c r="I10" s="354" t="s">
        <v>347</v>
      </c>
      <c r="J10" s="354" t="s">
        <v>348</v>
      </c>
      <c r="K10" s="354">
        <v>2017</v>
      </c>
      <c r="L10" s="354">
        <v>2018</v>
      </c>
      <c r="M10" s="1040"/>
      <c r="N10" s="511"/>
      <c r="O10" s="354" t="s">
        <v>347</v>
      </c>
      <c r="P10" s="354" t="s">
        <v>348</v>
      </c>
      <c r="Q10" s="1042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1" t="s">
        <v>180</v>
      </c>
      <c r="C12" s="299" t="s">
        <v>320</v>
      </c>
      <c r="D12" s="690">
        <v>30898510.181600463</v>
      </c>
      <c r="E12" s="650">
        <v>29693473.567838281</v>
      </c>
      <c r="F12" s="325">
        <v>9.3485284142946087E-2</v>
      </c>
      <c r="G12" s="325">
        <v>8.6842990829766376E-2</v>
      </c>
      <c r="H12" s="397">
        <v>0.96100017098948154</v>
      </c>
      <c r="I12" s="690">
        <v>2068904.47</v>
      </c>
      <c r="J12" s="1008">
        <v>2304830.4699999997</v>
      </c>
      <c r="K12" s="327">
        <v>5.894785314590844E-2</v>
      </c>
      <c r="L12" s="327">
        <v>5.8614099059528864E-2</v>
      </c>
      <c r="M12" s="397">
        <v>1.1140342647140202</v>
      </c>
      <c r="N12" s="378"/>
      <c r="O12" s="376">
        <v>32967414.651600461</v>
      </c>
      <c r="P12" s="380">
        <v>31998304.03783828</v>
      </c>
      <c r="Q12" s="529">
        <v>0.97060398505603973</v>
      </c>
    </row>
    <row r="13" spans="1:19" s="269" customFormat="1" ht="16.149999999999999" customHeight="1" x14ac:dyDescent="0.25">
      <c r="A13" s="292"/>
      <c r="B13" s="801" t="s">
        <v>181</v>
      </c>
      <c r="C13" s="300" t="s">
        <v>7</v>
      </c>
      <c r="D13" s="690">
        <v>7510260.4263999993</v>
      </c>
      <c r="E13" s="650">
        <v>8437116.1500000115</v>
      </c>
      <c r="F13" s="325">
        <v>2.2722740540662548E-2</v>
      </c>
      <c r="G13" s="325">
        <v>2.4675604178479634E-2</v>
      </c>
      <c r="H13" s="397">
        <v>1.1234119286119477</v>
      </c>
      <c r="I13" s="690">
        <v>462538.04000000004</v>
      </c>
      <c r="J13" s="1008">
        <v>509781.63999999996</v>
      </c>
      <c r="K13" s="327">
        <v>1.3178774008988595E-2</v>
      </c>
      <c r="L13" s="327">
        <v>1.296424701713054E-2</v>
      </c>
      <c r="M13" s="397">
        <v>1.1021399234536471</v>
      </c>
      <c r="N13" s="378"/>
      <c r="O13" s="376">
        <v>7972798.4663999993</v>
      </c>
      <c r="P13" s="380">
        <v>8946897.7900000121</v>
      </c>
      <c r="Q13" s="529">
        <v>1.1221778435395287</v>
      </c>
    </row>
    <row r="14" spans="1:19" s="269" customFormat="1" ht="16.149999999999999" customHeight="1" x14ac:dyDescent="0.25">
      <c r="A14" s="291"/>
      <c r="B14" s="802" t="s">
        <v>182</v>
      </c>
      <c r="C14" s="300" t="s">
        <v>9</v>
      </c>
      <c r="D14" s="690">
        <v>44415713.109999999</v>
      </c>
      <c r="E14" s="650">
        <v>46491383.002473801</v>
      </c>
      <c r="F14" s="325">
        <v>0.13438238724443419</v>
      </c>
      <c r="G14" s="325">
        <v>0.13597098158701276</v>
      </c>
      <c r="H14" s="397">
        <v>1.0467327832232074</v>
      </c>
      <c r="I14" s="690">
        <v>2064329.6600000001</v>
      </c>
      <c r="J14" s="1008">
        <v>2174525.16</v>
      </c>
      <c r="K14" s="327">
        <v>5.8817506272980845E-2</v>
      </c>
      <c r="L14" s="327">
        <v>5.5300307243715791E-2</v>
      </c>
      <c r="M14" s="397">
        <v>1.0533807667133941</v>
      </c>
      <c r="N14" s="378"/>
      <c r="O14" s="376">
        <v>46480042.769999996</v>
      </c>
      <c r="P14" s="380">
        <v>48665908.162473798</v>
      </c>
      <c r="Q14" s="529">
        <v>1.0470280417617137</v>
      </c>
    </row>
    <row r="15" spans="1:19" s="269" customFormat="1" ht="16.149999999999999" customHeight="1" x14ac:dyDescent="0.25">
      <c r="A15" s="291"/>
      <c r="B15" s="802" t="s">
        <v>183</v>
      </c>
      <c r="C15" s="300" t="s">
        <v>11</v>
      </c>
      <c r="D15" s="690">
        <v>5980</v>
      </c>
      <c r="E15" s="650">
        <v>0</v>
      </c>
      <c r="F15" s="325">
        <v>1.8092846415220291E-5</v>
      </c>
      <c r="G15" s="325">
        <v>0</v>
      </c>
      <c r="H15" s="397">
        <v>0</v>
      </c>
      <c r="I15" s="690">
        <v>0</v>
      </c>
      <c r="J15" s="1008">
        <v>0</v>
      </c>
      <c r="K15" s="327">
        <v>0</v>
      </c>
      <c r="L15" s="327">
        <v>0</v>
      </c>
      <c r="M15" s="397" t="s">
        <v>349</v>
      </c>
      <c r="N15" s="378"/>
      <c r="O15" s="376">
        <v>5980</v>
      </c>
      <c r="P15" s="380">
        <v>0</v>
      </c>
      <c r="Q15" s="529">
        <v>0</v>
      </c>
    </row>
    <row r="16" spans="1:19" ht="16.149999999999999" customHeight="1" x14ac:dyDescent="0.25">
      <c r="A16" s="292"/>
      <c r="B16" s="801" t="s">
        <v>184</v>
      </c>
      <c r="C16" s="300" t="s">
        <v>13</v>
      </c>
      <c r="D16" s="690">
        <v>243.75</v>
      </c>
      <c r="E16" s="650">
        <v>972.75</v>
      </c>
      <c r="F16" s="325">
        <v>7.3748015279430539E-7</v>
      </c>
      <c r="G16" s="325">
        <v>2.8449524147674595E-6</v>
      </c>
      <c r="H16" s="397">
        <v>3.9907692307692306</v>
      </c>
      <c r="I16" s="690">
        <v>0</v>
      </c>
      <c r="J16" s="1008">
        <v>0</v>
      </c>
      <c r="K16" s="327">
        <v>0</v>
      </c>
      <c r="L16" s="327">
        <v>0</v>
      </c>
      <c r="M16" s="397" t="s">
        <v>349</v>
      </c>
      <c r="N16" s="378"/>
      <c r="O16" s="376">
        <v>243.75</v>
      </c>
      <c r="P16" s="380">
        <v>972.75</v>
      </c>
      <c r="Q16" s="529">
        <v>3.9907692307692306</v>
      </c>
    </row>
    <row r="17" spans="1:28" ht="16.149999999999999" customHeight="1" x14ac:dyDescent="0.25">
      <c r="A17" s="291"/>
      <c r="B17" s="802" t="s">
        <v>185</v>
      </c>
      <c r="C17" s="300" t="s">
        <v>15</v>
      </c>
      <c r="D17" s="690">
        <v>4360.3</v>
      </c>
      <c r="E17" s="650">
        <v>5669</v>
      </c>
      <c r="F17" s="325">
        <v>1.3192347529144656E-5</v>
      </c>
      <c r="G17" s="325">
        <v>1.6579835763882527E-5</v>
      </c>
      <c r="H17" s="397">
        <v>1.3001398986308281</v>
      </c>
      <c r="I17" s="690">
        <v>0</v>
      </c>
      <c r="J17" s="1008">
        <v>460</v>
      </c>
      <c r="K17" s="327">
        <v>0</v>
      </c>
      <c r="L17" s="327">
        <v>1.1698251094095993E-5</v>
      </c>
      <c r="M17" s="397" t="s">
        <v>349</v>
      </c>
      <c r="N17" s="378"/>
      <c r="O17" s="376">
        <v>4360.3</v>
      </c>
      <c r="P17" s="380">
        <v>6129</v>
      </c>
      <c r="Q17" s="529">
        <v>1.4056372267963213</v>
      </c>
    </row>
    <row r="18" spans="1:28" ht="16.149999999999999" customHeight="1" x14ac:dyDescent="0.25">
      <c r="A18" s="291"/>
      <c r="B18" s="802" t="s">
        <v>186</v>
      </c>
      <c r="C18" s="300" t="s">
        <v>17</v>
      </c>
      <c r="D18" s="690">
        <v>2855870.3000000003</v>
      </c>
      <c r="E18" s="650">
        <v>2100574.2699999996</v>
      </c>
      <c r="F18" s="325">
        <v>8.6406058059680779E-3</v>
      </c>
      <c r="G18" s="325">
        <v>6.1434426541607731E-3</v>
      </c>
      <c r="H18" s="397">
        <v>0.73552859525868497</v>
      </c>
      <c r="I18" s="690">
        <v>483789.15</v>
      </c>
      <c r="J18" s="1008">
        <v>355774.64999999997</v>
      </c>
      <c r="K18" s="327">
        <v>1.3784267075310573E-2</v>
      </c>
      <c r="L18" s="327">
        <v>9.0476982361176479E-3</v>
      </c>
      <c r="M18" s="397">
        <v>0.7353919574260811</v>
      </c>
      <c r="N18" s="378"/>
      <c r="O18" s="376">
        <v>3339659.45</v>
      </c>
      <c r="P18" s="380">
        <v>2456348.9199999995</v>
      </c>
      <c r="Q18" s="529">
        <v>0.73550880165341392</v>
      </c>
    </row>
    <row r="19" spans="1:28" ht="16.149999999999999" customHeight="1" x14ac:dyDescent="0.25">
      <c r="A19" s="292"/>
      <c r="B19" s="801" t="s">
        <v>187</v>
      </c>
      <c r="C19" s="300" t="s">
        <v>19</v>
      </c>
      <c r="D19" s="690">
        <v>20650696.260000002</v>
      </c>
      <c r="E19" s="650">
        <v>20368501.719999999</v>
      </c>
      <c r="F19" s="325">
        <v>6.2479912341060886E-2</v>
      </c>
      <c r="G19" s="325">
        <v>5.9570720281171059E-2</v>
      </c>
      <c r="H19" s="397">
        <v>0.98633486559256556</v>
      </c>
      <c r="I19" s="690">
        <v>1203415.1000000001</v>
      </c>
      <c r="J19" s="1008">
        <v>985563.87000000011</v>
      </c>
      <c r="K19" s="327">
        <v>3.4288067727152587E-2</v>
      </c>
      <c r="L19" s="327">
        <v>2.5063855696802133E-2</v>
      </c>
      <c r="M19" s="397">
        <v>0.81897249751976686</v>
      </c>
      <c r="N19" s="378"/>
      <c r="O19" s="376">
        <v>21854111.360000003</v>
      </c>
      <c r="P19" s="380">
        <v>21354065.59</v>
      </c>
      <c r="Q19" s="529">
        <v>0.97711891544054053</v>
      </c>
    </row>
    <row r="20" spans="1:28" ht="16.149999999999999" customHeight="1" x14ac:dyDescent="0.25">
      <c r="A20" s="291"/>
      <c r="B20" s="802" t="s">
        <v>188</v>
      </c>
      <c r="C20" s="300" t="s">
        <v>321</v>
      </c>
      <c r="D20" s="690">
        <v>13624118.195</v>
      </c>
      <c r="E20" s="650">
        <v>12428776.826046899</v>
      </c>
      <c r="F20" s="325">
        <v>4.122058161286677E-2</v>
      </c>
      <c r="G20" s="325">
        <v>3.6349810993439181E-2</v>
      </c>
      <c r="H20" s="397">
        <v>0.9122628450631185</v>
      </c>
      <c r="I20" s="690">
        <v>3036845.99</v>
      </c>
      <c r="J20" s="1008">
        <v>3358530.7</v>
      </c>
      <c r="K20" s="327">
        <v>8.6526736270844312E-2</v>
      </c>
      <c r="L20" s="327">
        <v>8.5410729208326042E-2</v>
      </c>
      <c r="M20" s="397">
        <v>1.105927238674359</v>
      </c>
      <c r="N20" s="378"/>
      <c r="O20" s="376">
        <v>16660964.185000001</v>
      </c>
      <c r="P20" s="380">
        <v>15787307.526046898</v>
      </c>
      <c r="Q20" s="529">
        <v>0.9475626590843006</v>
      </c>
    </row>
    <row r="21" spans="1:28" ht="16.149999999999999" customHeight="1" x14ac:dyDescent="0.25">
      <c r="A21" s="291"/>
      <c r="B21" s="802" t="s">
        <v>198</v>
      </c>
      <c r="C21" s="300" t="s">
        <v>322</v>
      </c>
      <c r="D21" s="690">
        <v>190396927.91000125</v>
      </c>
      <c r="E21" s="650">
        <v>201834655.84805107</v>
      </c>
      <c r="F21" s="325">
        <v>0.57605725327849877</v>
      </c>
      <c r="G21" s="325">
        <v>0.59029554514384164</v>
      </c>
      <c r="H21" s="397">
        <v>1.0600730697895311</v>
      </c>
      <c r="I21" s="690">
        <v>25194059.940000001</v>
      </c>
      <c r="J21" s="1008">
        <v>28990020.382379998</v>
      </c>
      <c r="K21" s="327">
        <v>0.71783679093328789</v>
      </c>
      <c r="L21" s="327">
        <v>0.73724464707835202</v>
      </c>
      <c r="M21" s="397">
        <v>1.150668866050971</v>
      </c>
      <c r="N21" s="378"/>
      <c r="O21" s="376">
        <v>215590987.85000125</v>
      </c>
      <c r="P21" s="380">
        <v>230824676.23043108</v>
      </c>
      <c r="Q21" s="529">
        <v>1.0706601353440097</v>
      </c>
    </row>
    <row r="22" spans="1:28" ht="16.149999999999999" customHeight="1" x14ac:dyDescent="0.25">
      <c r="A22" s="292"/>
      <c r="B22" s="801" t="s">
        <v>199</v>
      </c>
      <c r="C22" s="300" t="s">
        <v>323</v>
      </c>
      <c r="D22" s="690">
        <v>18744.39</v>
      </c>
      <c r="E22" s="650">
        <v>29983.24</v>
      </c>
      <c r="F22" s="325">
        <v>5.6712269133276099E-5</v>
      </c>
      <c r="G22" s="325">
        <v>8.7690455965615304E-5</v>
      </c>
      <c r="H22" s="397">
        <v>1.5995847290842755</v>
      </c>
      <c r="I22" s="690">
        <v>12919.36</v>
      </c>
      <c r="J22" s="1008">
        <v>6983.1900000000005</v>
      </c>
      <c r="K22" s="327">
        <v>3.6810232036432484E-4</v>
      </c>
      <c r="L22" s="327">
        <v>1.7758936969082653E-4</v>
      </c>
      <c r="M22" s="397">
        <v>0.54052135709508831</v>
      </c>
      <c r="N22" s="378"/>
      <c r="O22" s="376">
        <v>31663.75</v>
      </c>
      <c r="P22" s="380">
        <v>36966.43</v>
      </c>
      <c r="Q22" s="529">
        <v>1.1674684773597568</v>
      </c>
    </row>
    <row r="23" spans="1:28" s="274" customFormat="1" ht="16.149999999999999" customHeight="1" x14ac:dyDescent="0.25">
      <c r="A23" s="291"/>
      <c r="B23" s="802" t="s">
        <v>200</v>
      </c>
      <c r="C23" s="300" t="s">
        <v>324</v>
      </c>
      <c r="D23" s="690">
        <v>25383.010000000002</v>
      </c>
      <c r="E23" s="650">
        <v>23023.43</v>
      </c>
      <c r="F23" s="325">
        <v>7.6797809613043616E-5</v>
      </c>
      <c r="G23" s="325">
        <v>6.7335453893322604E-5</v>
      </c>
      <c r="H23" s="397">
        <v>0.90704096953040625</v>
      </c>
      <c r="I23" s="690">
        <v>0</v>
      </c>
      <c r="J23" s="1008">
        <v>0</v>
      </c>
      <c r="K23" s="327">
        <v>0</v>
      </c>
      <c r="L23" s="327">
        <v>0</v>
      </c>
      <c r="M23" s="397" t="s">
        <v>349</v>
      </c>
      <c r="N23" s="378"/>
      <c r="O23" s="376">
        <v>25383.010000000002</v>
      </c>
      <c r="P23" s="380">
        <v>23023.43</v>
      </c>
      <c r="Q23" s="529">
        <v>0.90704096953040625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201</v>
      </c>
      <c r="C24" s="300" t="s">
        <v>325</v>
      </c>
      <c r="D24" s="690">
        <v>5753693.1699999999</v>
      </c>
      <c r="E24" s="650">
        <v>7077431.0799999991</v>
      </c>
      <c r="F24" s="325">
        <v>1.740814161289498E-2</v>
      </c>
      <c r="G24" s="325">
        <v>2.0699002458387319E-2</v>
      </c>
      <c r="H24" s="397">
        <v>1.2300675185291465</v>
      </c>
      <c r="I24" s="690">
        <v>558504</v>
      </c>
      <c r="J24" s="1008">
        <v>593957.4</v>
      </c>
      <c r="K24" s="327">
        <v>1.5913065224032526E-2</v>
      </c>
      <c r="L24" s="327">
        <v>1.5104919139992198E-2</v>
      </c>
      <c r="M24" s="397">
        <v>1.0634792230673371</v>
      </c>
      <c r="N24" s="378"/>
      <c r="O24" s="376">
        <v>6312197.1699999999</v>
      </c>
      <c r="P24" s="380">
        <v>7671388.4799999995</v>
      </c>
      <c r="Q24" s="529">
        <v>1.2153277651813275</v>
      </c>
    </row>
    <row r="25" spans="1:28" s="266" customFormat="1" ht="16.149999999999999" customHeight="1" x14ac:dyDescent="0.25">
      <c r="A25" s="275"/>
      <c r="B25" s="801" t="s">
        <v>202</v>
      </c>
      <c r="C25" s="326" t="s">
        <v>31</v>
      </c>
      <c r="D25" s="690">
        <v>11532623.789999999</v>
      </c>
      <c r="E25" s="650">
        <v>10265102.060000001</v>
      </c>
      <c r="F25" s="325">
        <v>3.4892640634947444E-2</v>
      </c>
      <c r="G25" s="325">
        <v>3.0021821530127394E-2</v>
      </c>
      <c r="H25" s="398">
        <v>0.89009251033584624</v>
      </c>
      <c r="I25" s="690">
        <v>1500</v>
      </c>
      <c r="J25" s="1008">
        <v>28881.62</v>
      </c>
      <c r="K25" s="327">
        <v>4.2738454578747491E-5</v>
      </c>
      <c r="L25" s="327">
        <v>7.344879190527493E-4</v>
      </c>
      <c r="M25" s="397">
        <v>19.254413333333332</v>
      </c>
      <c r="N25" s="378"/>
      <c r="O25" s="376">
        <v>11534123.789999999</v>
      </c>
      <c r="P25" s="380">
        <v>10293983.68</v>
      </c>
      <c r="Q25" s="530">
        <v>0.89248076988083036</v>
      </c>
    </row>
    <row r="26" spans="1:28" s="266" customFormat="1" ht="16.149999999999999" customHeight="1" x14ac:dyDescent="0.25">
      <c r="A26" s="275"/>
      <c r="B26" s="801" t="s">
        <v>203</v>
      </c>
      <c r="C26" s="326" t="s">
        <v>116</v>
      </c>
      <c r="D26" s="690">
        <v>190250.88999999996</v>
      </c>
      <c r="E26" s="650">
        <v>322853.25</v>
      </c>
      <c r="F26" s="325">
        <v>5.7561540687775406E-4</v>
      </c>
      <c r="G26" s="325">
        <v>9.442324679547903E-4</v>
      </c>
      <c r="H26" s="397">
        <v>1.6969868051602812</v>
      </c>
      <c r="I26" s="690">
        <v>0</v>
      </c>
      <c r="J26" s="1008">
        <v>0</v>
      </c>
      <c r="K26" s="327">
        <v>0</v>
      </c>
      <c r="L26" s="327">
        <v>0</v>
      </c>
      <c r="M26" s="397" t="s">
        <v>349</v>
      </c>
      <c r="N26" s="378"/>
      <c r="O26" s="376">
        <v>190250.88999999996</v>
      </c>
      <c r="P26" s="380">
        <v>322853.25</v>
      </c>
      <c r="Q26" s="529">
        <v>1.6969868051602812</v>
      </c>
    </row>
    <row r="27" spans="1:28" s="266" customFormat="1" ht="16.149999999999999" customHeight="1" x14ac:dyDescent="0.25">
      <c r="A27" s="275"/>
      <c r="B27" s="802" t="s">
        <v>204</v>
      </c>
      <c r="C27" s="326" t="s">
        <v>195</v>
      </c>
      <c r="D27" s="690">
        <v>1751865.5</v>
      </c>
      <c r="E27" s="650">
        <v>1387886.71</v>
      </c>
      <c r="F27" s="325">
        <v>5.3003734835490139E-3</v>
      </c>
      <c r="G27" s="325">
        <v>4.0590816212163093E-3</v>
      </c>
      <c r="H27" s="397">
        <v>0.79223359898348356</v>
      </c>
      <c r="I27" s="690">
        <v>10088.73</v>
      </c>
      <c r="J27" s="1008">
        <v>11255.669999999984</v>
      </c>
      <c r="K27" s="327">
        <v>2.8745115257483144E-4</v>
      </c>
      <c r="L27" s="327">
        <v>2.8624272585278969E-4</v>
      </c>
      <c r="M27" s="397">
        <v>1.1156676806694186</v>
      </c>
      <c r="N27" s="378"/>
      <c r="O27" s="376">
        <v>1761954.23</v>
      </c>
      <c r="P27" s="380">
        <v>1399142.38</v>
      </c>
      <c r="Q27" s="529">
        <v>0.79408554216530347</v>
      </c>
    </row>
    <row r="28" spans="1:28" s="266" customFormat="1" ht="16.149999999999999" customHeight="1" x14ac:dyDescent="0.25">
      <c r="A28" s="275"/>
      <c r="B28" s="802" t="s">
        <v>205</v>
      </c>
      <c r="C28" s="326" t="s">
        <v>37</v>
      </c>
      <c r="D28" s="690">
        <v>2326</v>
      </c>
      <c r="E28" s="650">
        <v>2066</v>
      </c>
      <c r="F28" s="325">
        <v>7.0374516324084281E-6</v>
      </c>
      <c r="G28" s="325">
        <v>6.0423250464246423E-6</v>
      </c>
      <c r="H28" s="397">
        <v>0.88822012037833187</v>
      </c>
      <c r="I28" s="690">
        <v>0</v>
      </c>
      <c r="J28" s="1008">
        <v>0</v>
      </c>
      <c r="K28" s="327">
        <v>0</v>
      </c>
      <c r="L28" s="327">
        <v>0</v>
      </c>
      <c r="M28" s="397" t="s">
        <v>349</v>
      </c>
      <c r="N28" s="378"/>
      <c r="O28" s="376">
        <v>2326</v>
      </c>
      <c r="P28" s="380">
        <v>2066</v>
      </c>
      <c r="Q28" s="529">
        <v>0.88822012037833187</v>
      </c>
    </row>
    <row r="29" spans="1:28" s="266" customFormat="1" ht="16.149999999999999" customHeight="1" x14ac:dyDescent="0.25">
      <c r="A29" s="275"/>
      <c r="B29" s="801" t="s">
        <v>206</v>
      </c>
      <c r="C29" s="326" t="s">
        <v>39</v>
      </c>
      <c r="D29" s="690">
        <v>879802.09999999963</v>
      </c>
      <c r="E29" s="650">
        <v>1451891.5200000003</v>
      </c>
      <c r="F29" s="325">
        <v>2.6618936908174378E-3</v>
      </c>
      <c r="G29" s="325">
        <v>4.2462732313589286E-3</v>
      </c>
      <c r="H29" s="397">
        <v>1.6502478455098037</v>
      </c>
      <c r="I29" s="690">
        <v>303.5</v>
      </c>
      <c r="J29" s="1008">
        <v>1552.3999999999996</v>
      </c>
      <c r="K29" s="327">
        <v>8.6474139764332424E-6</v>
      </c>
      <c r="L29" s="327">
        <v>3.9479054344510031E-5</v>
      </c>
      <c r="M29" s="397">
        <v>5.1149917627677093</v>
      </c>
      <c r="N29" s="378"/>
      <c r="O29" s="376">
        <v>880105.59999999963</v>
      </c>
      <c r="P29" s="380">
        <v>1453443.9200000002</v>
      </c>
      <c r="Q29" s="529">
        <v>1.6514426450644113</v>
      </c>
    </row>
    <row r="30" spans="1:28" s="266" customFormat="1" ht="19.149999999999999" customHeight="1" x14ac:dyDescent="0.25">
      <c r="A30" s="275"/>
      <c r="B30" s="1044" t="s">
        <v>223</v>
      </c>
      <c r="C30" s="1044"/>
      <c r="D30" s="650">
        <v>330517369.28300178</v>
      </c>
      <c r="E30" s="651">
        <v>341921360.42440999</v>
      </c>
      <c r="F30" s="1045"/>
      <c r="G30" s="1045"/>
      <c r="H30" s="399">
        <v>1.0345034548899719</v>
      </c>
      <c r="I30" s="377">
        <v>35097197.939999998</v>
      </c>
      <c r="J30" s="389">
        <v>39322117.15237999</v>
      </c>
      <c r="K30" s="1047"/>
      <c r="L30" s="1048"/>
      <c r="M30" s="399">
        <v>1.1203776785714532</v>
      </c>
      <c r="N30" s="387"/>
      <c r="O30" s="386">
        <v>365614567.22300178</v>
      </c>
      <c r="P30" s="389">
        <v>381243477.57679015</v>
      </c>
      <c r="Q30" s="531">
        <v>1.0427469574653345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41</v>
      </c>
      <c r="D32" s="690">
        <v>93640289.64749983</v>
      </c>
      <c r="E32" s="650">
        <v>95866427.686000079</v>
      </c>
      <c r="F32" s="325">
        <v>0.92534573277292853</v>
      </c>
      <c r="G32" s="325">
        <v>0.92475065971640702</v>
      </c>
      <c r="H32" s="397">
        <v>1.0237732929584087</v>
      </c>
      <c r="I32" s="690">
        <v>3002806.07</v>
      </c>
      <c r="J32" s="1008">
        <v>1659545.5300000003</v>
      </c>
      <c r="K32" s="327">
        <v>0.93969075486925668</v>
      </c>
      <c r="L32" s="327">
        <v>0.89301589145848126</v>
      </c>
      <c r="M32" s="397">
        <v>0.55266490453044825</v>
      </c>
      <c r="N32" s="391"/>
      <c r="O32" s="376">
        <v>96643095.717499822</v>
      </c>
      <c r="P32" s="380">
        <v>97525973.21600008</v>
      </c>
      <c r="Q32" s="530">
        <v>1.0091354430644588</v>
      </c>
    </row>
    <row r="33" spans="1:17" s="266" customFormat="1" ht="16.149999999999999" customHeight="1" x14ac:dyDescent="0.25">
      <c r="A33" s="275"/>
      <c r="B33" s="803" t="s">
        <v>326</v>
      </c>
      <c r="C33" s="328" t="s">
        <v>327</v>
      </c>
      <c r="D33" s="690">
        <v>0</v>
      </c>
      <c r="E33" s="650">
        <v>0</v>
      </c>
      <c r="F33" s="325">
        <v>0</v>
      </c>
      <c r="G33" s="325">
        <v>0</v>
      </c>
      <c r="H33" s="397" t="s">
        <v>349</v>
      </c>
      <c r="I33" s="690">
        <v>0</v>
      </c>
      <c r="J33" s="1008">
        <v>0</v>
      </c>
      <c r="K33" s="327">
        <v>0</v>
      </c>
      <c r="L33" s="327">
        <v>0</v>
      </c>
      <c r="M33" s="397" t="s">
        <v>349</v>
      </c>
      <c r="N33" s="391"/>
      <c r="O33" s="376">
        <v>0</v>
      </c>
      <c r="P33" s="380">
        <v>0</v>
      </c>
      <c r="Q33" s="530" t="s">
        <v>349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435047.9</v>
      </c>
      <c r="E34" s="650">
        <v>239360.8</v>
      </c>
      <c r="F34" s="325">
        <v>4.2991079943500822E-3</v>
      </c>
      <c r="G34" s="325">
        <v>2.3089319488909235E-3</v>
      </c>
      <c r="H34" s="397">
        <v>0.55019412804888834</v>
      </c>
      <c r="I34" s="690">
        <v>14936.339999999998</v>
      </c>
      <c r="J34" s="1008">
        <v>12900.16</v>
      </c>
      <c r="K34" s="327">
        <v>4.6741415470709612E-3</v>
      </c>
      <c r="L34" s="327">
        <v>6.9416883563038125E-3</v>
      </c>
      <c r="M34" s="397">
        <v>0.86367610806931294</v>
      </c>
      <c r="N34" s="391"/>
      <c r="O34" s="376">
        <v>449984.24000000005</v>
      </c>
      <c r="P34" s="380">
        <v>252260.96</v>
      </c>
      <c r="Q34" s="530">
        <v>0.56059954455293803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7119584.8809999777</v>
      </c>
      <c r="E35" s="650">
        <v>7561537.0559999757</v>
      </c>
      <c r="F35" s="325">
        <v>7.0355159232721232E-2</v>
      </c>
      <c r="G35" s="325">
        <v>7.2940408334702084E-2</v>
      </c>
      <c r="H35" s="397">
        <v>1.0620755538963282</v>
      </c>
      <c r="I35" s="690">
        <v>56709.090000000004</v>
      </c>
      <c r="J35" s="1008">
        <v>62050.900000000009</v>
      </c>
      <c r="K35" s="327">
        <v>1.7746403313367694E-2</v>
      </c>
      <c r="L35" s="327">
        <v>3.3390129271898356E-2</v>
      </c>
      <c r="M35" s="397">
        <v>1.0941967152003322</v>
      </c>
      <c r="N35" s="391"/>
      <c r="O35" s="376">
        <v>7176293.9709999776</v>
      </c>
      <c r="P35" s="380">
        <v>7623587.955999976</v>
      </c>
      <c r="Q35" s="530">
        <v>1.0623293843322963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325">
        <v>0</v>
      </c>
      <c r="G36" s="325">
        <v>0</v>
      </c>
      <c r="H36" s="397" t="s">
        <v>349</v>
      </c>
      <c r="I36" s="690">
        <v>121074.32</v>
      </c>
      <c r="J36" s="1008">
        <v>123863.98999999999</v>
      </c>
      <c r="K36" s="327">
        <v>3.7888700270304818E-2</v>
      </c>
      <c r="L36" s="327">
        <v>6.6652290913316717E-2</v>
      </c>
      <c r="M36" s="397">
        <v>1.0230409718592679</v>
      </c>
      <c r="N36" s="391"/>
      <c r="O36" s="376">
        <v>121074.32</v>
      </c>
      <c r="P36" s="380">
        <v>123863.98999999999</v>
      </c>
      <c r="Q36" s="530">
        <v>1.0230409718592679</v>
      </c>
    </row>
    <row r="37" spans="1:17" s="266" customFormat="1" ht="19.149999999999999" customHeight="1" x14ac:dyDescent="0.25">
      <c r="A37" s="275"/>
      <c r="B37" s="1044" t="s">
        <v>224</v>
      </c>
      <c r="C37" s="1044"/>
      <c r="D37" s="377">
        <v>101194922.42849982</v>
      </c>
      <c r="E37" s="389">
        <v>103667325.54200006</v>
      </c>
      <c r="F37" s="1045"/>
      <c r="G37" s="1045"/>
      <c r="H37" s="399">
        <v>1.0244320866518488</v>
      </c>
      <c r="I37" s="377">
        <v>3195525.8199999994</v>
      </c>
      <c r="J37" s="389">
        <v>1858360.58</v>
      </c>
      <c r="K37" s="1047"/>
      <c r="L37" s="1048"/>
      <c r="M37" s="399">
        <v>0.58155079466702619</v>
      </c>
      <c r="N37" s="395"/>
      <c r="O37" s="386">
        <v>104390448.24849978</v>
      </c>
      <c r="P37" s="389">
        <v>105525686.12200004</v>
      </c>
      <c r="Q37" s="531">
        <v>1.0108749209582648</v>
      </c>
    </row>
    <row r="38" spans="1:17" s="266" customFormat="1" ht="5.45" customHeight="1" x14ac:dyDescent="0.25">
      <c r="A38" s="275"/>
      <c r="B38" s="321"/>
      <c r="C38" s="321"/>
      <c r="D38" s="391"/>
      <c r="E38" s="392"/>
      <c r="F38" s="391"/>
      <c r="G38" s="391"/>
      <c r="H38" s="527"/>
      <c r="I38" s="391"/>
      <c r="J38" s="392"/>
      <c r="K38" s="392"/>
      <c r="L38" s="392"/>
      <c r="M38" s="528"/>
      <c r="N38" s="391"/>
      <c r="O38" s="392"/>
      <c r="P38" s="392"/>
      <c r="Q38" s="400"/>
    </row>
    <row r="39" spans="1:17" s="266" customFormat="1" ht="19.149999999999999" customHeight="1" x14ac:dyDescent="0.25">
      <c r="A39" s="275"/>
      <c r="B39" s="1046" t="s">
        <v>197</v>
      </c>
      <c r="C39" s="1046"/>
      <c r="D39" s="650">
        <v>431712291.7115016</v>
      </c>
      <c r="E39" s="389">
        <v>445588685.96641004</v>
      </c>
      <c r="F39" s="1045"/>
      <c r="G39" s="1045"/>
      <c r="H39" s="399">
        <v>1.0321426897526966</v>
      </c>
      <c r="I39" s="650">
        <v>38292723.759999998</v>
      </c>
      <c r="J39" s="389">
        <v>41180477.732379988</v>
      </c>
      <c r="K39" s="1047"/>
      <c r="L39" s="1048"/>
      <c r="M39" s="399">
        <v>1.0754126029393734</v>
      </c>
      <c r="N39" s="395"/>
      <c r="O39" s="386">
        <v>470005015.47150159</v>
      </c>
      <c r="P39" s="389">
        <v>486769163.69879019</v>
      </c>
      <c r="Q39" s="531">
        <v>1.0356680198624499</v>
      </c>
    </row>
    <row r="40" spans="1:17" s="266" customFormat="1" ht="19.149999999999999" customHeight="1" x14ac:dyDescent="0.25">
      <c r="A40" s="275"/>
      <c r="B40" s="710"/>
      <c r="C40" s="710"/>
      <c r="D40" s="711"/>
      <c r="E40" s="712"/>
      <c r="F40" s="833"/>
      <c r="G40" s="833"/>
      <c r="H40" s="834"/>
      <c r="I40" s="711"/>
      <c r="J40" s="712"/>
      <c r="K40" s="835"/>
      <c r="L40" s="835"/>
      <c r="M40" s="834"/>
      <c r="N40" s="711"/>
      <c r="O40" s="712"/>
      <c r="P40" s="712"/>
      <c r="Q40" s="836"/>
    </row>
    <row r="41" spans="1:17" s="266" customFormat="1" ht="12" customHeight="1" x14ac:dyDescent="0.25">
      <c r="A41" s="275"/>
      <c r="B41" s="321"/>
      <c r="C41" s="321"/>
      <c r="D41" s="322"/>
      <c r="E41" s="323"/>
      <c r="F41" s="322"/>
      <c r="G41" s="322"/>
      <c r="H41" s="322"/>
      <c r="I41" s="322"/>
      <c r="J41" s="323"/>
      <c r="K41" s="323"/>
      <c r="L41" s="323"/>
      <c r="M41" s="323"/>
      <c r="N41" s="322"/>
      <c r="O41" s="323"/>
      <c r="P41" s="323"/>
      <c r="Q41" s="324"/>
    </row>
    <row r="42" spans="1:17" s="266" customFormat="1" ht="19.149999999999999" customHeight="1" x14ac:dyDescent="0.25">
      <c r="A42" s="275"/>
      <c r="B42" s="1051" t="s">
        <v>193</v>
      </c>
      <c r="C42" s="1054" t="s">
        <v>190</v>
      </c>
      <c r="D42" s="1057" t="s">
        <v>318</v>
      </c>
      <c r="E42" s="1058"/>
      <c r="F42" s="1058"/>
      <c r="G42" s="1058"/>
      <c r="H42" s="1059"/>
      <c r="I42" s="1057"/>
      <c r="J42" s="1058"/>
      <c r="K42" s="1058"/>
      <c r="L42" s="1058"/>
      <c r="M42" s="1058"/>
      <c r="N42" s="807"/>
      <c r="O42" s="1060" t="s">
        <v>81</v>
      </c>
      <c r="P42" s="1061"/>
      <c r="Q42" s="1062"/>
    </row>
    <row r="43" spans="1:17" s="266" customFormat="1" ht="19.149999999999999" customHeight="1" x14ac:dyDescent="0.25">
      <c r="A43" s="275"/>
      <c r="B43" s="1052"/>
      <c r="C43" s="1055"/>
      <c r="D43" s="1063" t="s">
        <v>162</v>
      </c>
      <c r="E43" s="1063"/>
      <c r="F43" s="1063" t="s">
        <v>189</v>
      </c>
      <c r="G43" s="1063"/>
      <c r="H43" s="1063" t="s">
        <v>346</v>
      </c>
      <c r="I43" s="1063" t="s">
        <v>162</v>
      </c>
      <c r="J43" s="1063"/>
      <c r="K43" s="1063" t="s">
        <v>189</v>
      </c>
      <c r="L43" s="1063"/>
      <c r="M43" s="1063" t="s">
        <v>346</v>
      </c>
      <c r="N43" s="808"/>
      <c r="O43" s="1064" t="s">
        <v>238</v>
      </c>
      <c r="P43" s="1065"/>
      <c r="Q43" s="1066" t="s">
        <v>346</v>
      </c>
    </row>
    <row r="44" spans="1:17" s="266" customFormat="1" ht="19.149999999999999" customHeight="1" x14ac:dyDescent="0.25">
      <c r="A44" s="275"/>
      <c r="B44" s="1053"/>
      <c r="C44" s="1056"/>
      <c r="D44" s="809" t="s">
        <v>347</v>
      </c>
      <c r="E44" s="809" t="s">
        <v>348</v>
      </c>
      <c r="F44" s="809">
        <v>2017</v>
      </c>
      <c r="G44" s="809">
        <v>2018</v>
      </c>
      <c r="H44" s="1063"/>
      <c r="I44" s="809" t="s">
        <v>347</v>
      </c>
      <c r="J44" s="809" t="s">
        <v>348</v>
      </c>
      <c r="K44" s="809">
        <v>2017</v>
      </c>
      <c r="L44" s="809">
        <v>2018</v>
      </c>
      <c r="M44" s="1063"/>
      <c r="N44" s="810"/>
      <c r="O44" s="809" t="s">
        <v>347</v>
      </c>
      <c r="P44" s="809" t="s">
        <v>348</v>
      </c>
      <c r="Q44" s="1067"/>
    </row>
    <row r="45" spans="1:17" s="266" customFormat="1" ht="6" customHeight="1" x14ac:dyDescent="0.25">
      <c r="A45" s="275"/>
      <c r="B45" s="811"/>
      <c r="C45" s="812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10"/>
      <c r="O45" s="809"/>
      <c r="P45" s="809"/>
      <c r="Q45" s="813"/>
    </row>
    <row r="46" spans="1:17" s="266" customFormat="1" ht="16.350000000000001" customHeight="1" x14ac:dyDescent="0.25">
      <c r="A46" s="275"/>
      <c r="B46" s="814" t="s">
        <v>180</v>
      </c>
      <c r="C46" s="867" t="s">
        <v>320</v>
      </c>
      <c r="D46" s="690">
        <v>3280020.6599999806</v>
      </c>
      <c r="E46" s="650">
        <v>3885830.6073992117</v>
      </c>
      <c r="F46" s="325">
        <v>9.923898000021596E-3</v>
      </c>
      <c r="G46" s="325">
        <v>1.1364690999637821E-2</v>
      </c>
      <c r="H46" s="397">
        <v>1.1846969913290835</v>
      </c>
      <c r="I46" s="842"/>
      <c r="J46" s="843"/>
      <c r="K46" s="844"/>
      <c r="L46" s="844"/>
      <c r="M46" s="845"/>
      <c r="N46" s="816"/>
      <c r="O46" s="817">
        <v>3280020.6599999806</v>
      </c>
      <c r="P46" s="818">
        <v>3885830.6073992117</v>
      </c>
      <c r="Q46" s="819">
        <v>1.1846969913290835</v>
      </c>
    </row>
    <row r="47" spans="1:17" s="266" customFormat="1" ht="16.350000000000001" customHeight="1" x14ac:dyDescent="0.25">
      <c r="A47" s="275"/>
      <c r="B47" s="814" t="s">
        <v>181</v>
      </c>
      <c r="C47" s="866" t="s">
        <v>7</v>
      </c>
      <c r="D47" s="690">
        <v>541399.81000000006</v>
      </c>
      <c r="E47" s="650">
        <v>732015.21999999986</v>
      </c>
      <c r="F47" s="325">
        <v>1.6380373932373658E-3</v>
      </c>
      <c r="G47" s="325">
        <v>2.140887656423061E-3</v>
      </c>
      <c r="H47" s="397">
        <v>1.352078826920903</v>
      </c>
      <c r="I47" s="846"/>
      <c r="J47" s="837"/>
      <c r="K47" s="847"/>
      <c r="L47" s="847"/>
      <c r="M47" s="848"/>
      <c r="N47" s="816"/>
      <c r="O47" s="817">
        <v>541399.81000000006</v>
      </c>
      <c r="P47" s="818">
        <v>732015.21999999986</v>
      </c>
      <c r="Q47" s="819">
        <v>1.352078826920903</v>
      </c>
    </row>
    <row r="48" spans="1:17" s="266" customFormat="1" ht="16.350000000000001" customHeight="1" x14ac:dyDescent="0.25">
      <c r="A48" s="275"/>
      <c r="B48" s="820" t="s">
        <v>182</v>
      </c>
      <c r="C48" s="866" t="s">
        <v>9</v>
      </c>
      <c r="D48" s="690">
        <v>4627626.6900000004</v>
      </c>
      <c r="E48" s="650">
        <v>5727515.3096664008</v>
      </c>
      <c r="F48" s="325">
        <v>1.4001160362733153E-2</v>
      </c>
      <c r="G48" s="325">
        <v>1.6750972511799557E-2</v>
      </c>
      <c r="H48" s="397">
        <v>1.2376787699930913</v>
      </c>
      <c r="I48" s="846"/>
      <c r="J48" s="837"/>
      <c r="K48" s="847"/>
      <c r="L48" s="847"/>
      <c r="M48" s="848"/>
      <c r="N48" s="816"/>
      <c r="O48" s="817">
        <v>4627626.6900000004</v>
      </c>
      <c r="P48" s="818">
        <v>5727515.3096664008</v>
      </c>
      <c r="Q48" s="819">
        <v>1.2376787699930913</v>
      </c>
    </row>
    <row r="49" spans="1:17" s="266" customFormat="1" ht="16.350000000000001" customHeight="1" x14ac:dyDescent="0.25">
      <c r="A49" s="275"/>
      <c r="B49" s="820" t="s">
        <v>183</v>
      </c>
      <c r="C49" s="866" t="s">
        <v>11</v>
      </c>
      <c r="D49" s="690">
        <v>0</v>
      </c>
      <c r="E49" s="650">
        <v>0</v>
      </c>
      <c r="F49" s="325">
        <v>0</v>
      </c>
      <c r="G49" s="325">
        <v>0</v>
      </c>
      <c r="H49" s="397" t="s">
        <v>349</v>
      </c>
      <c r="I49" s="846"/>
      <c r="J49" s="837"/>
      <c r="K49" s="847"/>
      <c r="L49" s="847"/>
      <c r="M49" s="848"/>
      <c r="N49" s="816"/>
      <c r="O49" s="817">
        <v>0</v>
      </c>
      <c r="P49" s="818">
        <v>0</v>
      </c>
      <c r="Q49" s="819" t="s">
        <v>349</v>
      </c>
    </row>
    <row r="50" spans="1:17" s="266" customFormat="1" ht="16.350000000000001" customHeight="1" x14ac:dyDescent="0.25">
      <c r="A50" s="275"/>
      <c r="B50" s="814" t="s">
        <v>184</v>
      </c>
      <c r="C50" s="866" t="s">
        <v>13</v>
      </c>
      <c r="D50" s="690">
        <v>0</v>
      </c>
      <c r="E50" s="650">
        <v>0</v>
      </c>
      <c r="F50" s="325">
        <v>0</v>
      </c>
      <c r="G50" s="325">
        <v>0</v>
      </c>
      <c r="H50" s="397" t="s">
        <v>349</v>
      </c>
      <c r="I50" s="846"/>
      <c r="J50" s="837"/>
      <c r="K50" s="847"/>
      <c r="L50" s="847"/>
      <c r="M50" s="848"/>
      <c r="N50" s="816"/>
      <c r="O50" s="817">
        <v>0</v>
      </c>
      <c r="P50" s="818">
        <v>0</v>
      </c>
      <c r="Q50" s="819" t="s">
        <v>349</v>
      </c>
    </row>
    <row r="51" spans="1:17" s="266" customFormat="1" ht="16.350000000000001" customHeight="1" x14ac:dyDescent="0.25">
      <c r="A51" s="275"/>
      <c r="B51" s="820" t="s">
        <v>185</v>
      </c>
      <c r="C51" s="866" t="s">
        <v>15</v>
      </c>
      <c r="D51" s="690">
        <v>0</v>
      </c>
      <c r="E51" s="650">
        <v>0</v>
      </c>
      <c r="F51" s="325">
        <v>0</v>
      </c>
      <c r="G51" s="325">
        <v>0</v>
      </c>
      <c r="H51" s="397" t="s">
        <v>349</v>
      </c>
      <c r="I51" s="846"/>
      <c r="J51" s="837"/>
      <c r="K51" s="847"/>
      <c r="L51" s="847"/>
      <c r="M51" s="848"/>
      <c r="N51" s="816"/>
      <c r="O51" s="817">
        <v>0</v>
      </c>
      <c r="P51" s="818">
        <v>0</v>
      </c>
      <c r="Q51" s="819" t="s">
        <v>349</v>
      </c>
    </row>
    <row r="52" spans="1:17" s="266" customFormat="1" ht="16.350000000000001" customHeight="1" x14ac:dyDescent="0.25">
      <c r="A52" s="275"/>
      <c r="B52" s="820" t="s">
        <v>186</v>
      </c>
      <c r="C52" s="866" t="s">
        <v>17</v>
      </c>
      <c r="D52" s="690">
        <v>96658.53</v>
      </c>
      <c r="E52" s="650">
        <v>127594.29999999999</v>
      </c>
      <c r="F52" s="325">
        <v>2.9244614348009415E-4</v>
      </c>
      <c r="G52" s="325">
        <v>3.7316855501985462E-4</v>
      </c>
      <c r="H52" s="397">
        <v>1.3200521464582586</v>
      </c>
      <c r="I52" s="846"/>
      <c r="J52" s="837"/>
      <c r="K52" s="847"/>
      <c r="L52" s="847"/>
      <c r="M52" s="848"/>
      <c r="N52" s="816"/>
      <c r="O52" s="817">
        <v>96658.53</v>
      </c>
      <c r="P52" s="818">
        <v>127594.29999999999</v>
      </c>
      <c r="Q52" s="819">
        <v>1.3200521464582586</v>
      </c>
    </row>
    <row r="53" spans="1:17" s="266" customFormat="1" ht="16.350000000000001" customHeight="1" x14ac:dyDescent="0.25">
      <c r="A53" s="275"/>
      <c r="B53" s="814" t="s">
        <v>187</v>
      </c>
      <c r="C53" s="866" t="s">
        <v>19</v>
      </c>
      <c r="D53" s="690">
        <v>1957394.88</v>
      </c>
      <c r="E53" s="650">
        <v>2118791.6522000004</v>
      </c>
      <c r="F53" s="325">
        <v>5.9222148725382191E-3</v>
      </c>
      <c r="G53" s="325">
        <v>6.1967221046677215E-3</v>
      </c>
      <c r="H53" s="397">
        <v>1.0824548862618872</v>
      </c>
      <c r="I53" s="846"/>
      <c r="J53" s="837"/>
      <c r="K53" s="847"/>
      <c r="L53" s="847"/>
      <c r="M53" s="848"/>
      <c r="N53" s="816"/>
      <c r="O53" s="817">
        <v>1957394.88</v>
      </c>
      <c r="P53" s="818">
        <v>2118791.6522000004</v>
      </c>
      <c r="Q53" s="819">
        <v>1.0824548862618872</v>
      </c>
    </row>
    <row r="54" spans="1:17" s="266" customFormat="1" ht="16.350000000000001" customHeight="1" x14ac:dyDescent="0.25">
      <c r="A54" s="275"/>
      <c r="B54" s="820" t="s">
        <v>188</v>
      </c>
      <c r="C54" s="866" t="s">
        <v>321</v>
      </c>
      <c r="D54" s="690">
        <v>1037560.8799999998</v>
      </c>
      <c r="E54" s="650">
        <v>1161909.0574231001</v>
      </c>
      <c r="F54" s="325">
        <v>3.1392022823212053E-3</v>
      </c>
      <c r="G54" s="325">
        <v>3.3981762823500706E-3</v>
      </c>
      <c r="H54" s="397">
        <v>1.1198466324434864</v>
      </c>
      <c r="I54" s="846"/>
      <c r="J54" s="837"/>
      <c r="K54" s="847"/>
      <c r="L54" s="847"/>
      <c r="M54" s="848"/>
      <c r="N54" s="816"/>
      <c r="O54" s="817">
        <v>1037560.8799999998</v>
      </c>
      <c r="P54" s="818">
        <v>1161909.0574231001</v>
      </c>
      <c r="Q54" s="819">
        <v>1.1198466324434864</v>
      </c>
    </row>
    <row r="55" spans="1:17" s="266" customFormat="1" ht="16.350000000000001" customHeight="1" x14ac:dyDescent="0.25">
      <c r="A55" s="275"/>
      <c r="B55" s="820" t="s">
        <v>198</v>
      </c>
      <c r="C55" s="866" t="s">
        <v>322</v>
      </c>
      <c r="D55" s="690">
        <v>16901261.899999999</v>
      </c>
      <c r="E55" s="650">
        <v>20062172.92311139</v>
      </c>
      <c r="F55" s="325">
        <v>5.1135775214065933E-2</v>
      </c>
      <c r="G55" s="325">
        <v>5.8674816040183077E-2</v>
      </c>
      <c r="H55" s="397">
        <v>1.1870221905212528</v>
      </c>
      <c r="I55" s="846"/>
      <c r="J55" s="837"/>
      <c r="K55" s="847"/>
      <c r="L55" s="847"/>
      <c r="M55" s="848"/>
      <c r="N55" s="816"/>
      <c r="O55" s="817">
        <v>16901261.899999999</v>
      </c>
      <c r="P55" s="818">
        <v>20062172.92311139</v>
      </c>
      <c r="Q55" s="819">
        <v>1.1870221905212528</v>
      </c>
    </row>
    <row r="56" spans="1:17" s="266" customFormat="1" ht="16.350000000000001" customHeight="1" x14ac:dyDescent="0.25">
      <c r="A56" s="275"/>
      <c r="B56" s="814" t="s">
        <v>199</v>
      </c>
      <c r="C56" s="866" t="s">
        <v>323</v>
      </c>
      <c r="D56" s="690">
        <v>7115.9</v>
      </c>
      <c r="E56" s="650">
        <v>3732.82</v>
      </c>
      <c r="F56" s="325">
        <v>2.1529579566231785E-5</v>
      </c>
      <c r="G56" s="325">
        <v>1.0917188663985883E-5</v>
      </c>
      <c r="H56" s="397">
        <v>0.52457454433030259</v>
      </c>
      <c r="I56" s="846"/>
      <c r="J56" s="837"/>
      <c r="K56" s="847"/>
      <c r="L56" s="847"/>
      <c r="M56" s="848"/>
      <c r="N56" s="816"/>
      <c r="O56" s="817">
        <v>7115.9</v>
      </c>
      <c r="P56" s="818">
        <v>3732.82</v>
      </c>
      <c r="Q56" s="819">
        <v>0.52457454433030259</v>
      </c>
    </row>
    <row r="57" spans="1:17" s="266" customFormat="1" ht="16.350000000000001" customHeight="1" x14ac:dyDescent="0.25">
      <c r="A57" s="275"/>
      <c r="B57" s="820" t="s">
        <v>200</v>
      </c>
      <c r="C57" s="866" t="s">
        <v>324</v>
      </c>
      <c r="D57" s="690">
        <v>0</v>
      </c>
      <c r="E57" s="650">
        <v>50</v>
      </c>
      <c r="F57" s="325">
        <v>0</v>
      </c>
      <c r="G57" s="325">
        <v>1.4623245514096425E-7</v>
      </c>
      <c r="H57" s="397" t="s">
        <v>349</v>
      </c>
      <c r="I57" s="846"/>
      <c r="J57" s="837"/>
      <c r="K57" s="847"/>
      <c r="L57" s="847"/>
      <c r="M57" s="848"/>
      <c r="N57" s="816"/>
      <c r="O57" s="817">
        <v>0</v>
      </c>
      <c r="P57" s="818">
        <v>50</v>
      </c>
      <c r="Q57" s="819" t="s">
        <v>349</v>
      </c>
    </row>
    <row r="58" spans="1:17" s="266" customFormat="1" ht="16.350000000000001" customHeight="1" x14ac:dyDescent="0.25">
      <c r="A58" s="275"/>
      <c r="B58" s="820" t="s">
        <v>201</v>
      </c>
      <c r="C58" s="866" t="s">
        <v>325</v>
      </c>
      <c r="D58" s="690">
        <v>254687.4</v>
      </c>
      <c r="E58" s="650">
        <v>328086.92</v>
      </c>
      <c r="F58" s="325">
        <v>7.7057190837655123E-4</v>
      </c>
      <c r="G58" s="325">
        <v>9.5953911622474243E-4</v>
      </c>
      <c r="H58" s="397">
        <v>1.2881945475119696</v>
      </c>
      <c r="I58" s="846"/>
      <c r="J58" s="837"/>
      <c r="K58" s="847"/>
      <c r="L58" s="847"/>
      <c r="M58" s="848"/>
      <c r="N58" s="816"/>
      <c r="O58" s="817">
        <v>254687.4</v>
      </c>
      <c r="P58" s="818">
        <v>328086.92</v>
      </c>
      <c r="Q58" s="819">
        <v>1.2881945475119696</v>
      </c>
    </row>
    <row r="59" spans="1:17" s="266" customFormat="1" ht="16.350000000000001" customHeight="1" x14ac:dyDescent="0.25">
      <c r="A59" s="275"/>
      <c r="B59" s="814" t="s">
        <v>202</v>
      </c>
      <c r="C59" s="326" t="s">
        <v>31</v>
      </c>
      <c r="D59" s="690">
        <v>0</v>
      </c>
      <c r="E59" s="650">
        <v>0</v>
      </c>
      <c r="F59" s="325">
        <v>0</v>
      </c>
      <c r="G59" s="325">
        <v>0</v>
      </c>
      <c r="H59" s="398" t="s">
        <v>349</v>
      </c>
      <c r="I59" s="846"/>
      <c r="J59" s="837"/>
      <c r="K59" s="847"/>
      <c r="L59" s="847"/>
      <c r="M59" s="848"/>
      <c r="N59" s="816"/>
      <c r="O59" s="817">
        <v>0</v>
      </c>
      <c r="P59" s="818">
        <v>0</v>
      </c>
      <c r="Q59" s="821" t="s">
        <v>349</v>
      </c>
    </row>
    <row r="60" spans="1:17" s="266" customFormat="1" ht="16.350000000000001" customHeight="1" x14ac:dyDescent="0.25">
      <c r="A60" s="275"/>
      <c r="B60" s="814" t="s">
        <v>203</v>
      </c>
      <c r="C60" s="326" t="s">
        <v>116</v>
      </c>
      <c r="D60" s="690">
        <v>34109.9</v>
      </c>
      <c r="E60" s="650">
        <v>68653.83</v>
      </c>
      <c r="F60" s="325">
        <v>1.0320153544122452E-4</v>
      </c>
      <c r="G60" s="325">
        <v>2.0078836231460771E-4</v>
      </c>
      <c r="H60" s="397">
        <v>2.0127244582950992</v>
      </c>
      <c r="I60" s="846"/>
      <c r="J60" s="837"/>
      <c r="K60" s="847"/>
      <c r="L60" s="847"/>
      <c r="M60" s="848"/>
      <c r="N60" s="816"/>
      <c r="O60" s="817">
        <v>34109.9</v>
      </c>
      <c r="P60" s="818">
        <v>68653.83</v>
      </c>
      <c r="Q60" s="819">
        <v>2.0127244582950992</v>
      </c>
    </row>
    <row r="61" spans="1:17" s="266" customFormat="1" ht="16.350000000000001" customHeight="1" x14ac:dyDescent="0.25">
      <c r="A61" s="275"/>
      <c r="B61" s="820" t="s">
        <v>204</v>
      </c>
      <c r="C61" s="326" t="s">
        <v>195</v>
      </c>
      <c r="D61" s="690">
        <v>15635.93</v>
      </c>
      <c r="E61" s="650">
        <v>17836.349999999999</v>
      </c>
      <c r="F61" s="325">
        <v>4.7307438135306924E-5</v>
      </c>
      <c r="G61" s="325">
        <v>5.2165065025070749E-5</v>
      </c>
      <c r="H61" s="397">
        <v>1.1407284376432996</v>
      </c>
      <c r="I61" s="846"/>
      <c r="J61" s="837"/>
      <c r="K61" s="847"/>
      <c r="L61" s="847"/>
      <c r="M61" s="848"/>
      <c r="N61" s="816"/>
      <c r="O61" s="817">
        <v>15635.93</v>
      </c>
      <c r="P61" s="818">
        <v>17836.349999999999</v>
      </c>
      <c r="Q61" s="819">
        <v>1.1407284376432996</v>
      </c>
    </row>
    <row r="62" spans="1:17" s="266" customFormat="1" ht="16.350000000000001" customHeight="1" x14ac:dyDescent="0.25">
      <c r="A62" s="275"/>
      <c r="B62" s="820" t="s">
        <v>205</v>
      </c>
      <c r="C62" s="326" t="s">
        <v>37</v>
      </c>
      <c r="D62" s="690">
        <v>0</v>
      </c>
      <c r="E62" s="650">
        <v>0</v>
      </c>
      <c r="F62" s="325">
        <v>0</v>
      </c>
      <c r="G62" s="325">
        <v>0</v>
      </c>
      <c r="H62" s="397" t="s">
        <v>349</v>
      </c>
      <c r="I62" s="846"/>
      <c r="J62" s="837"/>
      <c r="K62" s="847"/>
      <c r="L62" s="847"/>
      <c r="M62" s="848"/>
      <c r="N62" s="816"/>
      <c r="O62" s="817">
        <v>0</v>
      </c>
      <c r="P62" s="818">
        <v>0</v>
      </c>
      <c r="Q62" s="819" t="s">
        <v>349</v>
      </c>
    </row>
    <row r="63" spans="1:17" s="266" customFormat="1" ht="16.350000000000001" customHeight="1" x14ac:dyDescent="0.25">
      <c r="A63" s="275"/>
      <c r="B63" s="814" t="s">
        <v>206</v>
      </c>
      <c r="C63" s="326" t="s">
        <v>39</v>
      </c>
      <c r="D63" s="690">
        <v>82367.28</v>
      </c>
      <c r="E63" s="650">
        <v>132872.51</v>
      </c>
      <c r="F63" s="325">
        <v>2.4920711482933879E-4</v>
      </c>
      <c r="G63" s="325">
        <v>3.886054671608465E-4</v>
      </c>
      <c r="H63" s="397">
        <v>1.6131710310210561</v>
      </c>
      <c r="I63" s="846"/>
      <c r="J63" s="837"/>
      <c r="K63" s="847"/>
      <c r="L63" s="847"/>
      <c r="M63" s="848"/>
      <c r="N63" s="816"/>
      <c r="O63" s="817">
        <v>82367.28</v>
      </c>
      <c r="P63" s="818">
        <v>132872.51</v>
      </c>
      <c r="Q63" s="819">
        <v>1.6131710310210561</v>
      </c>
    </row>
    <row r="64" spans="1:17" s="266" customFormat="1" ht="19.149999999999999" customHeight="1" x14ac:dyDescent="0.25">
      <c r="A64" s="275"/>
      <c r="B64" s="1071" t="s">
        <v>223</v>
      </c>
      <c r="C64" s="1071"/>
      <c r="D64" s="815">
        <v>28835839.759999976</v>
      </c>
      <c r="E64" s="822">
        <v>34367061.499800101</v>
      </c>
      <c r="F64" s="1069"/>
      <c r="G64" s="1069"/>
      <c r="H64" s="399">
        <v>1.1918176056545033</v>
      </c>
      <c r="I64" s="849"/>
      <c r="J64" s="850"/>
      <c r="K64" s="1072"/>
      <c r="L64" s="1072"/>
      <c r="M64" s="851" t="s">
        <v>349</v>
      </c>
      <c r="N64" s="823"/>
      <c r="O64" s="824">
        <v>28835839.759999976</v>
      </c>
      <c r="P64" s="822">
        <v>34367061.499800101</v>
      </c>
      <c r="Q64" s="825">
        <v>1.1918176056545033</v>
      </c>
    </row>
    <row r="65" spans="1:17" s="266" customFormat="1" ht="6" customHeight="1" x14ac:dyDescent="0.25">
      <c r="A65" s="275"/>
      <c r="B65" s="826"/>
      <c r="C65" s="826"/>
      <c r="D65" s="827"/>
      <c r="E65" s="828"/>
      <c r="F65" s="827"/>
      <c r="G65" s="827"/>
      <c r="H65" s="829"/>
      <c r="I65" s="837"/>
      <c r="J65" s="838"/>
      <c r="K65" s="838"/>
      <c r="L65" s="838"/>
      <c r="M65" s="839"/>
      <c r="N65" s="827"/>
      <c r="O65" s="828"/>
      <c r="P65" s="828"/>
      <c r="Q65" s="830"/>
    </row>
    <row r="66" spans="1:17" s="266" customFormat="1" ht="16.350000000000001" customHeight="1" x14ac:dyDescent="0.25">
      <c r="A66" s="275"/>
      <c r="B66" s="831" t="s">
        <v>103</v>
      </c>
      <c r="C66" s="328" t="s">
        <v>41</v>
      </c>
      <c r="D66" s="690">
        <v>13675392.570500001</v>
      </c>
      <c r="E66" s="650">
        <v>16267848.112</v>
      </c>
      <c r="F66" s="325">
        <v>0.13513911807346335</v>
      </c>
      <c r="G66" s="325">
        <v>0.15692358249764243</v>
      </c>
      <c r="H66" s="397">
        <v>1.1895708315600635</v>
      </c>
      <c r="I66" s="842"/>
      <c r="J66" s="843"/>
      <c r="K66" s="844"/>
      <c r="L66" s="844"/>
      <c r="M66" s="845"/>
      <c r="N66" s="827"/>
      <c r="O66" s="817">
        <v>13675392.570500001</v>
      </c>
      <c r="P66" s="818">
        <v>16267848.112</v>
      </c>
      <c r="Q66" s="821">
        <v>1.1895708315600635</v>
      </c>
    </row>
    <row r="67" spans="1:17" s="266" customFormat="1" ht="16.350000000000001" customHeight="1" x14ac:dyDescent="0.25">
      <c r="A67" s="275"/>
      <c r="B67" s="831" t="s">
        <v>326</v>
      </c>
      <c r="C67" s="328" t="s">
        <v>327</v>
      </c>
      <c r="D67" s="690">
        <v>0</v>
      </c>
      <c r="E67" s="650">
        <v>0</v>
      </c>
      <c r="F67" s="325">
        <v>0</v>
      </c>
      <c r="G67" s="325">
        <v>0</v>
      </c>
      <c r="H67" s="397" t="s">
        <v>349</v>
      </c>
      <c r="I67" s="846"/>
      <c r="J67" s="837"/>
      <c r="K67" s="847"/>
      <c r="L67" s="847"/>
      <c r="M67" s="848"/>
      <c r="N67" s="827"/>
      <c r="O67" s="817">
        <v>0</v>
      </c>
      <c r="P67" s="818">
        <v>0</v>
      </c>
      <c r="Q67" s="821" t="s">
        <v>349</v>
      </c>
    </row>
    <row r="68" spans="1:17" s="266" customFormat="1" ht="16.350000000000001" customHeight="1" x14ac:dyDescent="0.25">
      <c r="A68" s="275"/>
      <c r="B68" s="831" t="s">
        <v>101</v>
      </c>
      <c r="C68" s="328" t="s">
        <v>42</v>
      </c>
      <c r="D68" s="690">
        <v>0</v>
      </c>
      <c r="E68" s="650">
        <v>0</v>
      </c>
      <c r="F68" s="325">
        <v>0</v>
      </c>
      <c r="G68" s="325">
        <v>0</v>
      </c>
      <c r="H68" s="397" t="s">
        <v>349</v>
      </c>
      <c r="I68" s="846"/>
      <c r="J68" s="837"/>
      <c r="K68" s="847"/>
      <c r="L68" s="847"/>
      <c r="M68" s="848"/>
      <c r="N68" s="827"/>
      <c r="O68" s="817">
        <v>0</v>
      </c>
      <c r="P68" s="818">
        <v>0</v>
      </c>
      <c r="Q68" s="821" t="s">
        <v>349</v>
      </c>
    </row>
    <row r="69" spans="1:17" s="266" customFormat="1" ht="16.350000000000001" customHeight="1" x14ac:dyDescent="0.25">
      <c r="A69" s="275"/>
      <c r="B69" s="831" t="s">
        <v>102</v>
      </c>
      <c r="C69" s="329" t="s">
        <v>83</v>
      </c>
      <c r="D69" s="690">
        <v>1176843.8570000003</v>
      </c>
      <c r="E69" s="650">
        <v>1618580.8560000001</v>
      </c>
      <c r="F69" s="325">
        <v>1.1629475360599342E-2</v>
      </c>
      <c r="G69" s="325">
        <v>1.5613220921226949E-2</v>
      </c>
      <c r="H69" s="397">
        <v>1.375357356349781</v>
      </c>
      <c r="I69" s="846"/>
      <c r="J69" s="837"/>
      <c r="K69" s="847"/>
      <c r="L69" s="847"/>
      <c r="M69" s="848"/>
      <c r="N69" s="827"/>
      <c r="O69" s="817">
        <v>1176843.8570000003</v>
      </c>
      <c r="P69" s="818">
        <v>1618580.8560000001</v>
      </c>
      <c r="Q69" s="821">
        <v>1.375357356349781</v>
      </c>
    </row>
    <row r="70" spans="1:17" s="266" customFormat="1" ht="16.350000000000001" customHeight="1" x14ac:dyDescent="0.25">
      <c r="A70" s="275"/>
      <c r="B70" s="831" t="s">
        <v>104</v>
      </c>
      <c r="C70" s="328" t="s">
        <v>44</v>
      </c>
      <c r="D70" s="690">
        <v>0</v>
      </c>
      <c r="E70" s="650">
        <v>0</v>
      </c>
      <c r="F70" s="325">
        <v>0</v>
      </c>
      <c r="G70" s="325">
        <v>0</v>
      </c>
      <c r="H70" s="397" t="s">
        <v>349</v>
      </c>
      <c r="I70" s="846"/>
      <c r="J70" s="837"/>
      <c r="K70" s="847"/>
      <c r="L70" s="847"/>
      <c r="M70" s="848"/>
      <c r="N70" s="827"/>
      <c r="O70" s="817">
        <v>0</v>
      </c>
      <c r="P70" s="818">
        <v>0</v>
      </c>
      <c r="Q70" s="821" t="s">
        <v>349</v>
      </c>
    </row>
    <row r="71" spans="1:17" s="266" customFormat="1" ht="19.149999999999999" customHeight="1" x14ac:dyDescent="0.25">
      <c r="A71" s="275"/>
      <c r="B71" s="1071" t="s">
        <v>224</v>
      </c>
      <c r="C71" s="1071"/>
      <c r="D71" s="815">
        <v>14852236.427500002</v>
      </c>
      <c r="E71" s="822">
        <v>17886428.967999998</v>
      </c>
      <c r="F71" s="1069"/>
      <c r="G71" s="1069"/>
      <c r="H71" s="399">
        <v>1.2042919633895652</v>
      </c>
      <c r="I71" s="849"/>
      <c r="J71" s="850"/>
      <c r="K71" s="1072"/>
      <c r="L71" s="1072"/>
      <c r="M71" s="851"/>
      <c r="N71" s="832"/>
      <c r="O71" s="824">
        <v>14852236.427500002</v>
      </c>
      <c r="P71" s="822">
        <v>17886428.967999998</v>
      </c>
      <c r="Q71" s="825">
        <v>1.2042919633895652</v>
      </c>
    </row>
    <row r="72" spans="1:17" s="266" customFormat="1" ht="6" customHeight="1" x14ac:dyDescent="0.25">
      <c r="A72" s="275"/>
      <c r="B72" s="826"/>
      <c r="C72" s="826"/>
      <c r="D72" s="827"/>
      <c r="E72" s="828"/>
      <c r="F72" s="827"/>
      <c r="G72" s="827"/>
      <c r="H72" s="829"/>
      <c r="I72" s="837"/>
      <c r="J72" s="838"/>
      <c r="K72" s="838"/>
      <c r="L72" s="838"/>
      <c r="M72" s="839"/>
      <c r="N72" s="827"/>
      <c r="O72" s="828"/>
      <c r="P72" s="828"/>
      <c r="Q72" s="830"/>
    </row>
    <row r="73" spans="1:17" s="266" customFormat="1" ht="13.15" customHeight="1" x14ac:dyDescent="0.25">
      <c r="A73" s="275"/>
      <c r="B73" s="1068" t="s">
        <v>197</v>
      </c>
      <c r="C73" s="1068"/>
      <c r="D73" s="815">
        <v>43688076.187499978</v>
      </c>
      <c r="E73" s="822">
        <v>52253490.467800096</v>
      </c>
      <c r="F73" s="1069"/>
      <c r="G73" s="1069"/>
      <c r="H73" s="399">
        <v>1.1960583991737053</v>
      </c>
      <c r="I73" s="852"/>
      <c r="J73" s="853"/>
      <c r="K73" s="1070"/>
      <c r="L73" s="1070"/>
      <c r="M73" s="854" t="s">
        <v>349</v>
      </c>
      <c r="N73" s="832"/>
      <c r="O73" s="824">
        <v>43688076.187499978</v>
      </c>
      <c r="P73" s="822">
        <v>52253490.467800096</v>
      </c>
      <c r="Q73" s="825">
        <v>1.1960583991737053</v>
      </c>
    </row>
    <row r="74" spans="1:17" s="269" customFormat="1" ht="16.149999999999999" hidden="1" customHeight="1" x14ac:dyDescent="0.25">
      <c r="A74" s="294"/>
      <c r="B74" s="288" t="s">
        <v>55</v>
      </c>
      <c r="C74" s="300" t="s">
        <v>87</v>
      </c>
      <c r="D74" s="284">
        <v>23355611.820000008</v>
      </c>
      <c r="E74" s="297">
        <v>25365170.410000004</v>
      </c>
      <c r="F74" s="286"/>
      <c r="G74" s="286"/>
      <c r="H74" s="286"/>
      <c r="I74" s="840">
        <v>883672.22999999986</v>
      </c>
      <c r="J74" s="840">
        <v>1280952.03</v>
      </c>
      <c r="K74" s="840"/>
      <c r="L74" s="840"/>
      <c r="M74" s="840"/>
      <c r="N74" s="287"/>
      <c r="O74" s="285" t="e">
        <v>#REF!</v>
      </c>
      <c r="P74" s="296" t="e">
        <v>#REF!</v>
      </c>
      <c r="Q74" s="295" t="e">
        <v>#REF!</v>
      </c>
    </row>
    <row r="75" spans="1:17" s="269" customFormat="1" ht="16.149999999999999" hidden="1" customHeight="1" x14ac:dyDescent="0.25">
      <c r="A75" s="266"/>
      <c r="B75" s="289" t="s">
        <v>57</v>
      </c>
      <c r="C75" s="300" t="s">
        <v>163</v>
      </c>
      <c r="D75" s="284">
        <v>6916491.4900000002</v>
      </c>
      <c r="E75" s="297">
        <v>7687705.5000000009</v>
      </c>
      <c r="F75" s="286"/>
      <c r="G75" s="286"/>
      <c r="H75" s="286"/>
      <c r="I75" s="840">
        <v>344823.13</v>
      </c>
      <c r="J75" s="840">
        <v>421665.82999999996</v>
      </c>
      <c r="K75" s="840"/>
      <c r="L75" s="840"/>
      <c r="M75" s="840"/>
      <c r="N75" s="287"/>
      <c r="O75" s="285" t="e">
        <v>#REF!</v>
      </c>
      <c r="P75" s="296" t="e">
        <v>#REF!</v>
      </c>
      <c r="Q75" s="295" t="e">
        <v>#REF!</v>
      </c>
    </row>
    <row r="76" spans="1:17" s="269" customFormat="1" ht="16.149999999999999" hidden="1" customHeight="1" x14ac:dyDescent="0.25">
      <c r="A76" s="266"/>
      <c r="B76" s="289" t="s">
        <v>59</v>
      </c>
      <c r="C76" s="300" t="s">
        <v>164</v>
      </c>
      <c r="D76" s="284">
        <v>0</v>
      </c>
      <c r="E76" s="297">
        <v>461676</v>
      </c>
      <c r="F76" s="286"/>
      <c r="G76" s="286"/>
      <c r="H76" s="286"/>
      <c r="I76" s="840">
        <v>0</v>
      </c>
      <c r="J76" s="840">
        <v>0</v>
      </c>
      <c r="K76" s="840"/>
      <c r="L76" s="840"/>
      <c r="M76" s="840"/>
      <c r="N76" s="287"/>
      <c r="O76" s="285" t="e">
        <v>#REF!</v>
      </c>
      <c r="P76" s="296" t="e">
        <v>#REF!</v>
      </c>
      <c r="Q76" s="295">
        <v>0</v>
      </c>
    </row>
    <row r="77" spans="1:17" s="269" customFormat="1" ht="16.149999999999999" hidden="1" customHeight="1" x14ac:dyDescent="0.25">
      <c r="A77" s="266"/>
      <c r="B77" s="288" t="s">
        <v>61</v>
      </c>
      <c r="C77" s="300" t="s">
        <v>165</v>
      </c>
      <c r="D77" s="284">
        <v>17321548.050000001</v>
      </c>
      <c r="E77" s="297">
        <v>23055191.170000002</v>
      </c>
      <c r="F77" s="286"/>
      <c r="G77" s="286"/>
      <c r="H77" s="286"/>
      <c r="I77" s="840">
        <v>429238.72999999992</v>
      </c>
      <c r="J77" s="840">
        <v>1195296.2000000002</v>
      </c>
      <c r="K77" s="840"/>
      <c r="L77" s="840"/>
      <c r="M77" s="840"/>
      <c r="N77" s="287"/>
      <c r="O77" s="285" t="e">
        <v>#REF!</v>
      </c>
      <c r="P77" s="296" t="e">
        <v>#REF!</v>
      </c>
      <c r="Q77" s="295" t="e">
        <v>#REF!</v>
      </c>
    </row>
    <row r="78" spans="1:17" s="269" customFormat="1" ht="16.149999999999999" hidden="1" customHeight="1" x14ac:dyDescent="0.25">
      <c r="A78" s="266"/>
      <c r="B78" s="289" t="s">
        <v>63</v>
      </c>
      <c r="C78" s="300" t="s">
        <v>166</v>
      </c>
      <c r="D78" s="284">
        <v>27204338.449999999</v>
      </c>
      <c r="E78" s="297">
        <v>28593196.580000006</v>
      </c>
      <c r="F78" s="286"/>
      <c r="G78" s="286"/>
      <c r="H78" s="286"/>
      <c r="I78" s="840">
        <v>4303330.1500000004</v>
      </c>
      <c r="J78" s="840">
        <v>3365974.9600000004</v>
      </c>
      <c r="K78" s="840"/>
      <c r="L78" s="840"/>
      <c r="M78" s="840"/>
      <c r="N78" s="287"/>
      <c r="O78" s="285" t="e">
        <v>#REF!</v>
      </c>
      <c r="P78" s="296" t="e">
        <v>#REF!</v>
      </c>
      <c r="Q78" s="295" t="e">
        <v>#REF!</v>
      </c>
    </row>
    <row r="79" spans="1:17" s="269" customFormat="1" ht="16.149999999999999" hidden="1" customHeight="1" x14ac:dyDescent="0.25">
      <c r="A79" s="266"/>
      <c r="B79" s="289" t="s">
        <v>65</v>
      </c>
      <c r="C79" s="300" t="s">
        <v>167</v>
      </c>
      <c r="D79" s="284">
        <v>4586592.2200000063</v>
      </c>
      <c r="E79" s="297">
        <v>5103729.7000000263</v>
      </c>
      <c r="F79" s="286"/>
      <c r="G79" s="286"/>
      <c r="H79" s="286"/>
      <c r="I79" s="840">
        <v>0</v>
      </c>
      <c r="J79" s="840">
        <v>0</v>
      </c>
      <c r="K79" s="840"/>
      <c r="L79" s="840"/>
      <c r="M79" s="840"/>
      <c r="N79" s="287"/>
      <c r="O79" s="285" t="e">
        <v>#REF!</v>
      </c>
      <c r="P79" s="296" t="e">
        <v>#REF!</v>
      </c>
      <c r="Q79" s="295" t="e">
        <v>#REF!</v>
      </c>
    </row>
    <row r="80" spans="1:17" s="269" customFormat="1" ht="16.149999999999999" hidden="1" customHeight="1" x14ac:dyDescent="0.25">
      <c r="A80" s="266"/>
      <c r="B80" s="266"/>
      <c r="C80" s="266"/>
      <c r="I80" s="841"/>
      <c r="J80" s="841"/>
      <c r="K80" s="841"/>
      <c r="L80" s="841"/>
      <c r="M80" s="841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1"/>
      <c r="J81" s="841"/>
      <c r="K81" s="841"/>
      <c r="L81" s="841"/>
      <c r="M81" s="841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1"/>
      <c r="J82" s="841"/>
      <c r="K82" s="841"/>
      <c r="L82" s="841"/>
      <c r="M82" s="841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1"/>
      <c r="J83" s="841"/>
      <c r="K83" s="841"/>
      <c r="L83" s="841"/>
      <c r="M83" s="841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1"/>
      <c r="J84" s="841"/>
      <c r="K84" s="841"/>
      <c r="L84" s="841"/>
      <c r="M84" s="841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1"/>
      <c r="J85" s="841"/>
      <c r="K85" s="841"/>
      <c r="L85" s="841"/>
      <c r="M85" s="841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1"/>
      <c r="J86" s="841"/>
      <c r="K86" s="841"/>
      <c r="L86" s="841"/>
      <c r="M86" s="841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1"/>
      <c r="J87" s="841"/>
      <c r="K87" s="841"/>
      <c r="L87" s="841"/>
      <c r="M87" s="841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1"/>
      <c r="J88" s="841"/>
      <c r="K88" s="841"/>
      <c r="L88" s="841"/>
      <c r="M88" s="841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1"/>
      <c r="J89" s="841"/>
      <c r="K89" s="841"/>
      <c r="L89" s="841"/>
      <c r="M89" s="841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1"/>
      <c r="J90" s="841"/>
      <c r="K90" s="841"/>
      <c r="L90" s="841"/>
      <c r="M90" s="841"/>
      <c r="N90" s="266"/>
      <c r="O90" s="266"/>
    </row>
    <row r="91" spans="1:17" s="269" customFormat="1" ht="16.149999999999999" hidden="1" customHeight="1" x14ac:dyDescent="0.25">
      <c r="A91" s="266"/>
      <c r="B91" s="266"/>
      <c r="C91" s="266"/>
      <c r="I91" s="841"/>
      <c r="J91" s="841"/>
      <c r="K91" s="841"/>
      <c r="L91" s="841"/>
      <c r="M91" s="841"/>
      <c r="N91" s="266"/>
      <c r="O91" s="266"/>
    </row>
    <row r="92" spans="1:17" s="269" customFormat="1" ht="16.149999999999999" hidden="1" customHeight="1" x14ac:dyDescent="0.25">
      <c r="A92" s="266"/>
      <c r="B92" s="266"/>
      <c r="C92" s="266"/>
      <c r="I92" s="841"/>
      <c r="J92" s="841"/>
      <c r="K92" s="841"/>
      <c r="L92" s="841"/>
      <c r="M92" s="841"/>
      <c r="N92" s="266"/>
      <c r="O92" s="266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1"/>
      <c r="J93" s="841"/>
      <c r="K93" s="841"/>
      <c r="L93" s="841"/>
      <c r="M93" s="841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1"/>
      <c r="J94" s="841"/>
      <c r="K94" s="841"/>
      <c r="L94" s="841"/>
      <c r="M94" s="841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1"/>
      <c r="J95" s="841"/>
      <c r="K95" s="841"/>
      <c r="L95" s="841"/>
      <c r="M95" s="841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1"/>
      <c r="J96" s="841"/>
      <c r="K96" s="841"/>
      <c r="L96" s="841"/>
      <c r="M96" s="841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1"/>
      <c r="J97" s="841"/>
      <c r="K97" s="841"/>
      <c r="L97" s="841"/>
      <c r="M97" s="841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1"/>
      <c r="J98" s="841"/>
      <c r="K98" s="841"/>
      <c r="L98" s="841"/>
      <c r="M98" s="841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1"/>
      <c r="J99" s="841"/>
      <c r="K99" s="841"/>
      <c r="L99" s="841"/>
      <c r="M99" s="841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1"/>
      <c r="J100" s="841"/>
      <c r="K100" s="841"/>
      <c r="L100" s="841"/>
      <c r="M100" s="841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1"/>
      <c r="J101" s="841"/>
      <c r="K101" s="841"/>
      <c r="L101" s="841"/>
      <c r="M101" s="841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1"/>
      <c r="J102" s="841"/>
      <c r="K102" s="841"/>
      <c r="L102" s="841"/>
      <c r="M102" s="841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1"/>
      <c r="J103" s="841"/>
      <c r="K103" s="841"/>
      <c r="L103" s="841"/>
      <c r="M103" s="841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1"/>
      <c r="J104" s="841"/>
      <c r="K104" s="841"/>
      <c r="L104" s="841"/>
      <c r="M104" s="841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1"/>
      <c r="J105" s="841"/>
      <c r="K105" s="841"/>
      <c r="L105" s="841"/>
      <c r="M105" s="841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1"/>
      <c r="J106" s="841"/>
      <c r="K106" s="841"/>
      <c r="L106" s="841"/>
      <c r="M106" s="841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1"/>
      <c r="J107" s="841"/>
      <c r="K107" s="841"/>
      <c r="L107" s="841"/>
      <c r="M107" s="841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1"/>
      <c r="J108" s="841"/>
      <c r="K108" s="841"/>
      <c r="L108" s="841"/>
      <c r="M108" s="841"/>
      <c r="N108" s="282"/>
      <c r="O108" s="282"/>
      <c r="P108" s="271"/>
      <c r="Q108" s="271"/>
    </row>
    <row r="109" spans="1:28" s="269" customFormat="1" ht="16.149999999999999" hidden="1" customHeight="1" x14ac:dyDescent="0.25">
      <c r="A109" s="282"/>
      <c r="B109" s="282"/>
      <c r="C109" s="282"/>
      <c r="D109" s="271"/>
      <c r="E109" s="271"/>
      <c r="F109" s="271"/>
      <c r="G109" s="271"/>
      <c r="H109" s="271"/>
      <c r="I109" s="841"/>
      <c r="J109" s="841"/>
      <c r="K109" s="841"/>
      <c r="L109" s="841"/>
      <c r="M109" s="841"/>
      <c r="N109" s="282"/>
      <c r="O109" s="282"/>
      <c r="P109" s="271"/>
      <c r="Q109" s="271"/>
    </row>
    <row r="110" spans="1:28" s="269" customFormat="1" ht="16.149999999999999" hidden="1" customHeight="1" x14ac:dyDescent="0.25">
      <c r="A110" s="282"/>
      <c r="B110" s="282"/>
      <c r="C110" s="282"/>
      <c r="D110" s="271"/>
      <c r="E110" s="271"/>
      <c r="F110" s="271"/>
      <c r="G110" s="271"/>
      <c r="H110" s="271"/>
      <c r="I110" s="841"/>
      <c r="J110" s="841"/>
      <c r="K110" s="841"/>
      <c r="L110" s="841"/>
      <c r="M110" s="841"/>
      <c r="N110" s="282"/>
      <c r="O110" s="282"/>
      <c r="P110" s="271"/>
      <c r="Q110" s="271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1"/>
      <c r="J111" s="841"/>
      <c r="K111" s="841"/>
      <c r="L111" s="841"/>
      <c r="M111" s="841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1"/>
      <c r="J112" s="841"/>
      <c r="K112" s="841"/>
      <c r="L112" s="841"/>
      <c r="M112" s="841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1"/>
      <c r="J113" s="841"/>
      <c r="K113" s="841"/>
      <c r="L113" s="841"/>
      <c r="M113" s="841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1"/>
      <c r="J114" s="841"/>
      <c r="K114" s="841"/>
      <c r="L114" s="841"/>
      <c r="M114" s="841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1"/>
      <c r="J115" s="841"/>
      <c r="K115" s="841"/>
      <c r="L115" s="841"/>
      <c r="M115" s="841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1"/>
      <c r="J116" s="841"/>
      <c r="K116" s="841"/>
      <c r="L116" s="841"/>
      <c r="M116" s="841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1"/>
      <c r="J117" s="841"/>
      <c r="K117" s="841"/>
      <c r="L117" s="841"/>
      <c r="M117" s="841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1"/>
      <c r="J118" s="841"/>
      <c r="K118" s="841"/>
      <c r="L118" s="841"/>
      <c r="M118" s="841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1"/>
      <c r="J119" s="841"/>
      <c r="K119" s="841"/>
      <c r="L119" s="841"/>
      <c r="M119" s="841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1"/>
      <c r="J120" s="841"/>
      <c r="K120" s="841"/>
      <c r="L120" s="841"/>
      <c r="M120" s="841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1"/>
      <c r="J121" s="841"/>
      <c r="K121" s="841"/>
      <c r="L121" s="841"/>
      <c r="M121" s="841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1"/>
      <c r="J122" s="841"/>
      <c r="K122" s="841"/>
      <c r="L122" s="841"/>
      <c r="M122" s="841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1"/>
      <c r="J123" s="841"/>
      <c r="K123" s="841"/>
      <c r="L123" s="841"/>
      <c r="M123" s="841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1"/>
      <c r="J124" s="841"/>
      <c r="K124" s="841"/>
      <c r="L124" s="841"/>
      <c r="M124" s="841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1"/>
      <c r="J125" s="841"/>
      <c r="K125" s="841"/>
      <c r="L125" s="841"/>
      <c r="M125" s="841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1"/>
      <c r="J126" s="841"/>
      <c r="K126" s="841"/>
      <c r="L126" s="841"/>
      <c r="M126" s="841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1"/>
      <c r="J127" s="841"/>
      <c r="K127" s="841"/>
      <c r="L127" s="841"/>
      <c r="M127" s="841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1"/>
      <c r="J128" s="841"/>
      <c r="K128" s="841"/>
      <c r="L128" s="841"/>
      <c r="M128" s="841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1"/>
      <c r="J129" s="841"/>
      <c r="K129" s="841"/>
      <c r="L129" s="841"/>
      <c r="M129" s="841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1"/>
      <c r="J130" s="841"/>
      <c r="K130" s="841"/>
      <c r="L130" s="841"/>
      <c r="M130" s="841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1"/>
      <c r="J131" s="841"/>
      <c r="K131" s="841"/>
      <c r="L131" s="841"/>
      <c r="M131" s="841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1"/>
      <c r="J132" s="841"/>
      <c r="K132" s="841"/>
      <c r="L132" s="841"/>
      <c r="M132" s="841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1"/>
      <c r="J133" s="841"/>
      <c r="K133" s="841"/>
      <c r="L133" s="841"/>
      <c r="M133" s="841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1"/>
      <c r="J134" s="841"/>
      <c r="K134" s="841"/>
      <c r="L134" s="841"/>
      <c r="M134" s="841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1"/>
      <c r="J135" s="841"/>
      <c r="K135" s="841"/>
      <c r="L135" s="841"/>
      <c r="M135" s="841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1"/>
      <c r="J136" s="841"/>
      <c r="K136" s="841"/>
      <c r="L136" s="841"/>
      <c r="M136" s="841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1"/>
      <c r="J137" s="841"/>
      <c r="K137" s="841"/>
      <c r="L137" s="841"/>
      <c r="M137" s="841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1"/>
      <c r="J138" s="841"/>
      <c r="K138" s="841"/>
      <c r="L138" s="841"/>
      <c r="M138" s="841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1"/>
      <c r="J139" s="841"/>
      <c r="K139" s="841"/>
      <c r="L139" s="841"/>
      <c r="M139" s="841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1"/>
      <c r="J140" s="841"/>
      <c r="K140" s="841"/>
      <c r="L140" s="841"/>
      <c r="M140" s="841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1"/>
      <c r="J141" s="841"/>
      <c r="K141" s="841"/>
      <c r="L141" s="841"/>
      <c r="M141" s="841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1"/>
      <c r="J142" s="841"/>
      <c r="K142" s="841"/>
      <c r="L142" s="841"/>
      <c r="M142" s="841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1"/>
      <c r="J143" s="841"/>
      <c r="K143" s="841"/>
      <c r="L143" s="841"/>
      <c r="M143" s="841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1"/>
      <c r="J144" s="841"/>
      <c r="K144" s="841"/>
      <c r="L144" s="841"/>
      <c r="M144" s="841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1"/>
      <c r="J145" s="841"/>
      <c r="K145" s="841"/>
      <c r="L145" s="841"/>
      <c r="M145" s="841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1"/>
      <c r="J146" s="841"/>
      <c r="K146" s="841"/>
      <c r="L146" s="841"/>
      <c r="M146" s="841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1"/>
      <c r="J147" s="841"/>
      <c r="K147" s="841"/>
      <c r="L147" s="841"/>
      <c r="M147" s="841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6.149999999999999" hidden="1" customHeight="1" x14ac:dyDescent="0.25">
      <c r="D148" s="271"/>
      <c r="E148" s="271"/>
      <c r="F148" s="271"/>
      <c r="G148" s="271"/>
      <c r="H148" s="271"/>
      <c r="I148" s="841"/>
      <c r="J148" s="841"/>
      <c r="K148" s="841"/>
      <c r="L148" s="841"/>
      <c r="M148" s="841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6.149999999999999" hidden="1" customHeight="1" x14ac:dyDescent="0.25">
      <c r="D149" s="271"/>
      <c r="E149" s="271"/>
      <c r="F149" s="271"/>
      <c r="G149" s="271"/>
      <c r="H149" s="271"/>
      <c r="I149" s="841"/>
      <c r="J149" s="841"/>
      <c r="K149" s="841"/>
      <c r="L149" s="841"/>
      <c r="M149" s="841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1"/>
      <c r="J150" s="841"/>
      <c r="K150" s="841"/>
      <c r="L150" s="841"/>
      <c r="M150" s="841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1"/>
      <c r="J151" s="841"/>
      <c r="K151" s="841"/>
      <c r="L151" s="841"/>
      <c r="M151" s="841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1"/>
      <c r="J152" s="841"/>
      <c r="K152" s="841"/>
      <c r="L152" s="841"/>
      <c r="M152" s="841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1"/>
      <c r="J153" s="841"/>
      <c r="K153" s="841"/>
      <c r="L153" s="841"/>
      <c r="M153" s="841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1"/>
      <c r="J154" s="841"/>
      <c r="K154" s="841"/>
      <c r="L154" s="841"/>
      <c r="M154" s="841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1"/>
      <c r="J155" s="841"/>
      <c r="K155" s="841"/>
      <c r="L155" s="841"/>
      <c r="M155" s="841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1"/>
      <c r="J156" s="841"/>
      <c r="K156" s="841"/>
      <c r="L156" s="841"/>
      <c r="M156" s="841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1"/>
      <c r="J157" s="841"/>
      <c r="K157" s="841"/>
      <c r="L157" s="841"/>
      <c r="M157" s="841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1"/>
      <c r="J158" s="841"/>
      <c r="K158" s="841"/>
      <c r="L158" s="841"/>
      <c r="M158" s="84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4:28" s="282" customFormat="1" ht="15" hidden="1" x14ac:dyDescent="0.25">
      <c r="D159" s="271"/>
      <c r="E159" s="271"/>
      <c r="F159" s="271"/>
      <c r="G159" s="271"/>
      <c r="H159" s="271"/>
      <c r="I159" s="841"/>
      <c r="J159" s="841"/>
      <c r="K159" s="841"/>
      <c r="L159" s="841"/>
      <c r="M159" s="84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4:28" s="282" customFormat="1" ht="15" hidden="1" x14ac:dyDescent="0.25">
      <c r="D160" s="271"/>
      <c r="E160" s="271"/>
      <c r="F160" s="271"/>
      <c r="G160" s="271"/>
      <c r="H160" s="271"/>
      <c r="I160" s="841"/>
      <c r="J160" s="841"/>
      <c r="K160" s="841"/>
      <c r="L160" s="841"/>
      <c r="M160" s="84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</sheetData>
  <mergeCells count="49">
    <mergeCell ref="B73:C73"/>
    <mergeCell ref="F73:G73"/>
    <mergeCell ref="K73:L73"/>
    <mergeCell ref="B64:C64"/>
    <mergeCell ref="F64:G64"/>
    <mergeCell ref="K64:L64"/>
    <mergeCell ref="B71:C71"/>
    <mergeCell ref="F71:G71"/>
    <mergeCell ref="K71:L71"/>
    <mergeCell ref="B42:B44"/>
    <mergeCell ref="C42:C44"/>
    <mergeCell ref="D42:H42"/>
    <mergeCell ref="I42:M42"/>
    <mergeCell ref="O42:Q42"/>
    <mergeCell ref="D43:E43"/>
    <mergeCell ref="F43:G43"/>
    <mergeCell ref="H43:H44"/>
    <mergeCell ref="I43:J43"/>
    <mergeCell ref="K43:L43"/>
    <mergeCell ref="M43:M44"/>
    <mergeCell ref="O43:P43"/>
    <mergeCell ref="Q43:Q44"/>
    <mergeCell ref="B30:C30"/>
    <mergeCell ref="F9:G9"/>
    <mergeCell ref="H9:H10"/>
    <mergeCell ref="F30:G30"/>
    <mergeCell ref="O9:P9"/>
    <mergeCell ref="K30:L30"/>
    <mergeCell ref="B37:C37"/>
    <mergeCell ref="F37:G37"/>
    <mergeCell ref="B39:C39"/>
    <mergeCell ref="F39:G39"/>
    <mergeCell ref="K37:L37"/>
    <mergeCell ref="K39:L39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4:Q79 Q12:Q29">
    <cfRule type="cellIs" dxfId="1190" priority="69" stopIfTrue="1" operator="lessThan">
      <formula>1</formula>
    </cfRule>
    <cfRule type="cellIs" dxfId="1189" priority="70" stopIfTrue="1" operator="greaterThan">
      <formula>1</formula>
    </cfRule>
  </conditionalFormatting>
  <conditionalFormatting sqref="Q30:Q31 Q38 Q41">
    <cfRule type="cellIs" dxfId="1188" priority="65" stopIfTrue="1" operator="lessThan">
      <formula>1</formula>
    </cfRule>
    <cfRule type="cellIs" dxfId="1187" priority="66" stopIfTrue="1" operator="greaterThan">
      <formula>1</formula>
    </cfRule>
  </conditionalFormatting>
  <conditionalFormatting sqref="H12:H30">
    <cfRule type="cellIs" dxfId="1186" priority="63" stopIfTrue="1" operator="lessThan">
      <formula>1</formula>
    </cfRule>
    <cfRule type="cellIs" dxfId="1185" priority="64" stopIfTrue="1" operator="greaterThan">
      <formula>1</formula>
    </cfRule>
  </conditionalFormatting>
  <conditionalFormatting sqref="M12:M30">
    <cfRule type="cellIs" dxfId="1184" priority="61" stopIfTrue="1" operator="lessThan">
      <formula>1</formula>
    </cfRule>
    <cfRule type="cellIs" dxfId="1183" priority="62" stopIfTrue="1" operator="greaterThan">
      <formula>1</formula>
    </cfRule>
  </conditionalFormatting>
  <conditionalFormatting sqref="Q37">
    <cfRule type="cellIs" dxfId="1182" priority="59" stopIfTrue="1" operator="lessThan">
      <formula>1</formula>
    </cfRule>
    <cfRule type="cellIs" dxfId="1181" priority="60" stopIfTrue="1" operator="greaterThan">
      <formula>1</formula>
    </cfRule>
  </conditionalFormatting>
  <conditionalFormatting sqref="H37">
    <cfRule type="cellIs" dxfId="1180" priority="57" stopIfTrue="1" operator="lessThan">
      <formula>1</formula>
    </cfRule>
    <cfRule type="cellIs" dxfId="1179" priority="58" stopIfTrue="1" operator="greaterThan">
      <formula>1</formula>
    </cfRule>
  </conditionalFormatting>
  <conditionalFormatting sqref="M37">
    <cfRule type="cellIs" dxfId="1178" priority="55" stopIfTrue="1" operator="lessThan">
      <formula>1</formula>
    </cfRule>
    <cfRule type="cellIs" dxfId="1177" priority="56" stopIfTrue="1" operator="greaterThan">
      <formula>1</formula>
    </cfRule>
  </conditionalFormatting>
  <conditionalFormatting sqref="Q39:Q40">
    <cfRule type="cellIs" dxfId="1176" priority="53" stopIfTrue="1" operator="lessThan">
      <formula>1</formula>
    </cfRule>
    <cfRule type="cellIs" dxfId="1175" priority="54" stopIfTrue="1" operator="greaterThan">
      <formula>1</formula>
    </cfRule>
  </conditionalFormatting>
  <conditionalFormatting sqref="H39:H40">
    <cfRule type="cellIs" dxfId="1174" priority="51" stopIfTrue="1" operator="lessThan">
      <formula>1</formula>
    </cfRule>
    <cfRule type="cellIs" dxfId="1173" priority="52" stopIfTrue="1" operator="greaterThan">
      <formula>1</formula>
    </cfRule>
  </conditionalFormatting>
  <conditionalFormatting sqref="M39:M40">
    <cfRule type="cellIs" dxfId="1172" priority="49" stopIfTrue="1" operator="lessThan">
      <formula>1</formula>
    </cfRule>
    <cfRule type="cellIs" dxfId="1171" priority="50" stopIfTrue="1" operator="greaterThan">
      <formula>1</formula>
    </cfRule>
  </conditionalFormatting>
  <conditionalFormatting sqref="Q32:Q33">
    <cfRule type="cellIs" dxfId="1170" priority="47" stopIfTrue="1" operator="lessThan">
      <formula>1</formula>
    </cfRule>
    <cfRule type="cellIs" dxfId="1169" priority="48" stopIfTrue="1" operator="greaterThan">
      <formula>1</formula>
    </cfRule>
  </conditionalFormatting>
  <conditionalFormatting sqref="Q34">
    <cfRule type="cellIs" dxfId="1168" priority="45" stopIfTrue="1" operator="lessThan">
      <formula>1</formula>
    </cfRule>
    <cfRule type="cellIs" dxfId="1167" priority="46" stopIfTrue="1" operator="greaterThan">
      <formula>1</formula>
    </cfRule>
  </conditionalFormatting>
  <conditionalFormatting sqref="Q35">
    <cfRule type="cellIs" dxfId="1166" priority="43" stopIfTrue="1" operator="lessThan">
      <formula>1</formula>
    </cfRule>
    <cfRule type="cellIs" dxfId="1165" priority="44" stopIfTrue="1" operator="greaterThan">
      <formula>1</formula>
    </cfRule>
  </conditionalFormatting>
  <conditionalFormatting sqref="Q36">
    <cfRule type="cellIs" dxfId="1164" priority="41" stopIfTrue="1" operator="lessThan">
      <formula>1</formula>
    </cfRule>
    <cfRule type="cellIs" dxfId="1163" priority="42" stopIfTrue="1" operator="greaterThan">
      <formula>1</formula>
    </cfRule>
  </conditionalFormatting>
  <conditionalFormatting sqref="H32:H36">
    <cfRule type="cellIs" dxfId="1162" priority="39" stopIfTrue="1" operator="lessThan">
      <formula>1</formula>
    </cfRule>
    <cfRule type="cellIs" dxfId="1161" priority="40" stopIfTrue="1" operator="greaterThan">
      <formula>1</formula>
    </cfRule>
  </conditionalFormatting>
  <conditionalFormatting sqref="M32:M35">
    <cfRule type="cellIs" dxfId="1160" priority="37" stopIfTrue="1" operator="lessThan">
      <formula>1</formula>
    </cfRule>
    <cfRule type="cellIs" dxfId="1159" priority="38" stopIfTrue="1" operator="greaterThan">
      <formula>1</formula>
    </cfRule>
  </conditionalFormatting>
  <conditionalFormatting sqref="M36">
    <cfRule type="cellIs" dxfId="1158" priority="35" stopIfTrue="1" operator="lessThan">
      <formula>1</formula>
    </cfRule>
    <cfRule type="cellIs" dxfId="1157" priority="36" stopIfTrue="1" operator="greaterThan">
      <formula>1</formula>
    </cfRule>
  </conditionalFormatting>
  <conditionalFormatting sqref="Q46:Q63">
    <cfRule type="cellIs" dxfId="1156" priority="33" stopIfTrue="1" operator="lessThan">
      <formula>1</formula>
    </cfRule>
    <cfRule type="cellIs" dxfId="1155" priority="34" stopIfTrue="1" operator="greaterThan">
      <formula>1</formula>
    </cfRule>
  </conditionalFormatting>
  <conditionalFormatting sqref="Q64:Q65 Q72">
    <cfRule type="cellIs" dxfId="1154" priority="31" stopIfTrue="1" operator="lessThan">
      <formula>1</formula>
    </cfRule>
    <cfRule type="cellIs" dxfId="1153" priority="32" stopIfTrue="1" operator="greaterThan">
      <formula>1</formula>
    </cfRule>
  </conditionalFormatting>
  <conditionalFormatting sqref="H46:H64">
    <cfRule type="cellIs" dxfId="1152" priority="29" stopIfTrue="1" operator="lessThan">
      <formula>1</formula>
    </cfRule>
    <cfRule type="cellIs" dxfId="1151" priority="30" stopIfTrue="1" operator="greaterThan">
      <formula>1</formula>
    </cfRule>
  </conditionalFormatting>
  <conditionalFormatting sqref="M46:M64">
    <cfRule type="cellIs" dxfId="1150" priority="27" stopIfTrue="1" operator="lessThan">
      <formula>1</formula>
    </cfRule>
    <cfRule type="cellIs" dxfId="1149" priority="28" stopIfTrue="1" operator="greaterThan">
      <formula>1</formula>
    </cfRule>
  </conditionalFormatting>
  <conditionalFormatting sqref="Q71">
    <cfRule type="cellIs" dxfId="1148" priority="25" stopIfTrue="1" operator="lessThan">
      <formula>1</formula>
    </cfRule>
    <cfRule type="cellIs" dxfId="1147" priority="26" stopIfTrue="1" operator="greaterThan">
      <formula>1</formula>
    </cfRule>
  </conditionalFormatting>
  <conditionalFormatting sqref="H71">
    <cfRule type="cellIs" dxfId="1146" priority="23" stopIfTrue="1" operator="lessThan">
      <formula>1</formula>
    </cfRule>
    <cfRule type="cellIs" dxfId="1145" priority="24" stopIfTrue="1" operator="greaterThan">
      <formula>1</formula>
    </cfRule>
  </conditionalFormatting>
  <conditionalFormatting sqref="M71">
    <cfRule type="cellIs" dxfId="1144" priority="21" stopIfTrue="1" operator="lessThan">
      <formula>1</formula>
    </cfRule>
    <cfRule type="cellIs" dxfId="1143" priority="22" stopIfTrue="1" operator="greaterThan">
      <formula>1</formula>
    </cfRule>
  </conditionalFormatting>
  <conditionalFormatting sqref="Q73">
    <cfRule type="cellIs" dxfId="1142" priority="19" stopIfTrue="1" operator="lessThan">
      <formula>1</formula>
    </cfRule>
    <cfRule type="cellIs" dxfId="1141" priority="20" stopIfTrue="1" operator="greaterThan">
      <formula>1</formula>
    </cfRule>
  </conditionalFormatting>
  <conditionalFormatting sqref="H73">
    <cfRule type="cellIs" dxfId="1140" priority="17" stopIfTrue="1" operator="lessThan">
      <formula>1</formula>
    </cfRule>
    <cfRule type="cellIs" dxfId="1139" priority="18" stopIfTrue="1" operator="greaterThan">
      <formula>1</formula>
    </cfRule>
  </conditionalFormatting>
  <conditionalFormatting sqref="M73">
    <cfRule type="cellIs" dxfId="1138" priority="15" stopIfTrue="1" operator="lessThan">
      <formula>1</formula>
    </cfRule>
    <cfRule type="cellIs" dxfId="1137" priority="16" stopIfTrue="1" operator="greaterThan">
      <formula>1</formula>
    </cfRule>
  </conditionalFormatting>
  <conditionalFormatting sqref="Q66:Q67">
    <cfRule type="cellIs" dxfId="1136" priority="13" stopIfTrue="1" operator="lessThan">
      <formula>1</formula>
    </cfRule>
    <cfRule type="cellIs" dxfId="1135" priority="14" stopIfTrue="1" operator="greaterThan">
      <formula>1</formula>
    </cfRule>
  </conditionalFormatting>
  <conditionalFormatting sqref="Q68">
    <cfRule type="cellIs" dxfId="1134" priority="11" stopIfTrue="1" operator="lessThan">
      <formula>1</formula>
    </cfRule>
    <cfRule type="cellIs" dxfId="1133" priority="12" stopIfTrue="1" operator="greaterThan">
      <formula>1</formula>
    </cfRule>
  </conditionalFormatting>
  <conditionalFormatting sqref="Q69">
    <cfRule type="cellIs" dxfId="1132" priority="9" stopIfTrue="1" operator="lessThan">
      <formula>1</formula>
    </cfRule>
    <cfRule type="cellIs" dxfId="1131" priority="10" stopIfTrue="1" operator="greaterThan">
      <formula>1</formula>
    </cfRule>
  </conditionalFormatting>
  <conditionalFormatting sqref="Q70">
    <cfRule type="cellIs" dxfId="1130" priority="7" stopIfTrue="1" operator="lessThan">
      <formula>1</formula>
    </cfRule>
    <cfRule type="cellIs" dxfId="1129" priority="8" stopIfTrue="1" operator="greaterThan">
      <formula>1</formula>
    </cfRule>
  </conditionalFormatting>
  <conditionalFormatting sqref="H66:H70">
    <cfRule type="cellIs" dxfId="1128" priority="5" stopIfTrue="1" operator="lessThan">
      <formula>1</formula>
    </cfRule>
    <cfRule type="cellIs" dxfId="1127" priority="6" stopIfTrue="1" operator="greaterThan">
      <formula>1</formula>
    </cfRule>
  </conditionalFormatting>
  <conditionalFormatting sqref="M66:M69">
    <cfRule type="cellIs" dxfId="1126" priority="3" stopIfTrue="1" operator="lessThan">
      <formula>1</formula>
    </cfRule>
    <cfRule type="cellIs" dxfId="1125" priority="4" stopIfTrue="1" operator="greaterThan">
      <formula>1</formula>
    </cfRule>
  </conditionalFormatting>
  <conditionalFormatting sqref="M70">
    <cfRule type="cellIs" dxfId="1124" priority="1" stopIfTrue="1" operator="lessThan">
      <formula>1</formula>
    </cfRule>
    <cfRule type="cellIs" dxfId="1123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4:E79 D12:E29 I74:Q79 N12:Q29 M39:M40 Q30:Q31 M32:M37 I12:L29 M12:M30 O66:Q70 D46:E63 Q37:Q41 I46:L63 K66:L70 N46:Q63 M73 Q64:Q65 O32:Q36 Q71:Q73 M46:M64 M66:M71 I32:L36" xr:uid="{00000000-0002-0000-00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4:H79 F46:G63 F32:G36 H39:H40 H12:H30 F12:G29 H32:H37 F66:G70 H73 H46:H64 H66:H71" xr:uid="{00000000-0002-0000-00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AA113"/>
  <sheetViews>
    <sheetView topLeftCell="A7" workbookViewId="0">
      <selection sqref="A1:AA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1128" t="s">
        <v>150</v>
      </c>
      <c r="B4" s="1128"/>
      <c r="C4" s="1128"/>
      <c r="D4" s="1128"/>
      <c r="E4" s="1128"/>
      <c r="F4" s="1128"/>
      <c r="G4" s="1128"/>
      <c r="H4" s="1128"/>
      <c r="I4" s="1128"/>
      <c r="J4" s="1128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1128" t="s">
        <v>153</v>
      </c>
      <c r="B5" s="1137"/>
      <c r="C5" s="1137"/>
      <c r="D5" s="1137"/>
      <c r="E5" s="1137"/>
      <c r="F5" s="1137"/>
      <c r="G5" s="1137"/>
      <c r="H5" s="1137"/>
      <c r="I5" s="1137"/>
      <c r="J5" s="1137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1129" t="s">
        <v>106</v>
      </c>
      <c r="B7" s="1131" t="s">
        <v>107</v>
      </c>
      <c r="C7" s="1133" t="s">
        <v>108</v>
      </c>
      <c r="D7" s="1134"/>
      <c r="E7" s="1134"/>
      <c r="F7" s="1134"/>
      <c r="G7" s="1134"/>
      <c r="H7" s="1134"/>
      <c r="I7" s="1134"/>
      <c r="J7" s="1135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1130"/>
      <c r="B8" s="1132"/>
      <c r="C8" s="1132" t="s">
        <v>93</v>
      </c>
      <c r="D8" s="1136"/>
      <c r="E8" s="1136"/>
      <c r="F8" s="1136"/>
      <c r="G8" s="1132" t="s">
        <v>52</v>
      </c>
      <c r="H8" s="1132"/>
      <c r="I8" s="1136"/>
      <c r="J8" s="1138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1130"/>
      <c r="B9" s="1132"/>
      <c r="C9" s="1136"/>
      <c r="D9" s="1136"/>
      <c r="E9" s="1136"/>
      <c r="F9" s="1136"/>
      <c r="G9" s="1132"/>
      <c r="H9" s="1132"/>
      <c r="I9" s="1136"/>
      <c r="J9" s="1138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1130"/>
      <c r="B10" s="1132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v>17029744.460000001</v>
      </c>
      <c r="L12" s="368"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1139" t="s">
        <v>40</v>
      </c>
      <c r="B30" s="1141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v>186715139.29000002</v>
      </c>
      <c r="L30" s="369"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1142"/>
      <c r="F33" s="1143"/>
      <c r="G33" s="185"/>
      <c r="H33" s="184"/>
      <c r="I33" s="1144"/>
      <c r="J33" s="1144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1145"/>
      <c r="F34" s="1146"/>
      <c r="G34" s="187"/>
      <c r="H34" s="164"/>
      <c r="I34" s="1145"/>
      <c r="J34" s="1146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 xr:uid="{00000000-0002-0000-09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 xr:uid="{00000000-0002-0000-0900-000001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sqref="A1:W92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1148" t="s">
        <v>152</v>
      </c>
      <c r="B4" s="1148"/>
      <c r="C4" s="1148"/>
      <c r="D4" s="1148"/>
      <c r="E4" s="1148"/>
    </row>
    <row r="5" spans="1:16" s="2" customFormat="1" ht="20.25" customHeight="1" x14ac:dyDescent="0.3">
      <c r="A5" s="1164" t="s">
        <v>153</v>
      </c>
      <c r="B5" s="1164"/>
      <c r="C5" s="1164"/>
      <c r="D5" s="1164"/>
      <c r="E5" s="1164"/>
    </row>
    <row r="6" spans="1:16" s="2" customFormat="1" ht="18.75" customHeight="1" x14ac:dyDescent="0.3"/>
    <row r="7" spans="1:16" s="5" customFormat="1" ht="17.25" customHeight="1" x14ac:dyDescent="0.25">
      <c r="A7" s="1157" t="s">
        <v>117</v>
      </c>
      <c r="B7" s="1159" t="s">
        <v>1</v>
      </c>
      <c r="C7" s="1159" t="s">
        <v>81</v>
      </c>
      <c r="D7" s="1159" t="s">
        <v>52</v>
      </c>
      <c r="E7" s="1162" t="s">
        <v>82</v>
      </c>
    </row>
    <row r="8" spans="1:16" s="6" customFormat="1" ht="16.5" customHeight="1" x14ac:dyDescent="0.25">
      <c r="A8" s="1158"/>
      <c r="B8" s="1160"/>
      <c r="C8" s="1161"/>
      <c r="D8" s="1161"/>
      <c r="E8" s="1163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158"/>
      <c r="B9" s="1160"/>
      <c r="C9" s="1161"/>
      <c r="D9" s="1161"/>
      <c r="E9" s="1163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155" t="s">
        <v>45</v>
      </c>
      <c r="B15" s="1156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sqref="A1:W103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65" t="s">
        <v>127</v>
      </c>
      <c r="B4" s="1165"/>
      <c r="C4" s="1165"/>
    </row>
    <row r="5" spans="1:14" s="2" customFormat="1" ht="19.5" customHeight="1" x14ac:dyDescent="0.3">
      <c r="A5" s="1165" t="s">
        <v>151</v>
      </c>
      <c r="B5" s="1165"/>
      <c r="C5" s="1165"/>
    </row>
    <row r="6" spans="1:14" s="2" customFormat="1" ht="21.75" customHeight="1" x14ac:dyDescent="0.3"/>
    <row r="7" spans="1:14" s="5" customFormat="1" ht="17.25" customHeight="1" x14ac:dyDescent="0.25">
      <c r="A7" s="1166" t="s">
        <v>106</v>
      </c>
      <c r="B7" s="1168" t="s">
        <v>1</v>
      </c>
      <c r="C7" s="1170" t="s">
        <v>3</v>
      </c>
    </row>
    <row r="8" spans="1:14" s="6" customFormat="1" ht="16.5" customHeight="1" x14ac:dyDescent="0.25">
      <c r="A8" s="1167"/>
      <c r="B8" s="1169"/>
      <c r="C8" s="117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67"/>
      <c r="B9" s="1169"/>
      <c r="C9" s="117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67"/>
      <c r="B10" s="1169"/>
      <c r="C10" s="117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172" t="s">
        <v>40</v>
      </c>
      <c r="B30" s="1173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sqref="A1:W88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165" t="s">
        <v>128</v>
      </c>
      <c r="B4" s="1165"/>
      <c r="C4" s="1165"/>
    </row>
    <row r="5" spans="1:14" s="2" customFormat="1" ht="21.75" customHeight="1" x14ac:dyDescent="0.3">
      <c r="A5" s="1165" t="s">
        <v>151</v>
      </c>
      <c r="B5" s="1165"/>
      <c r="C5" s="1165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166" t="s">
        <v>106</v>
      </c>
      <c r="B7" s="1168" t="s">
        <v>1</v>
      </c>
      <c r="C7" s="1170" t="s">
        <v>3</v>
      </c>
    </row>
    <row r="8" spans="1:14" s="6" customFormat="1" ht="16.5" customHeight="1" x14ac:dyDescent="0.25">
      <c r="A8" s="1167"/>
      <c r="B8" s="1169"/>
      <c r="C8" s="1171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167"/>
      <c r="B9" s="1169"/>
      <c r="C9" s="117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167"/>
      <c r="B10" s="1169"/>
      <c r="C10" s="1171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172" t="s">
        <v>45</v>
      </c>
      <c r="B16" s="1173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24" t="s">
        <v>266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</row>
    <row r="5" spans="2:21" s="269" customFormat="1" ht="13.15" customHeight="1" x14ac:dyDescent="0.25">
      <c r="B5" s="1025" t="s">
        <v>345</v>
      </c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</row>
    <row r="6" spans="2:21" s="269" customFormat="1" ht="16.5" customHeight="1" x14ac:dyDescent="0.25">
      <c r="B6" s="1043" t="s">
        <v>265</v>
      </c>
      <c r="C6" s="1043"/>
      <c r="D6" s="1043"/>
      <c r="E6" s="1043"/>
      <c r="F6" s="272"/>
      <c r="G6" s="272"/>
      <c r="H6" s="272"/>
      <c r="I6" s="272"/>
      <c r="J6" s="272"/>
      <c r="K6" s="272"/>
      <c r="L6" s="345"/>
      <c r="M6" s="345"/>
      <c r="N6" s="1113" t="s">
        <v>179</v>
      </c>
      <c r="O6" s="1113"/>
    </row>
    <row r="7" spans="2:21" ht="17.25" customHeight="1" x14ac:dyDescent="0.25">
      <c r="B7" s="1028" t="s">
        <v>84</v>
      </c>
      <c r="C7" s="1031" t="s">
        <v>160</v>
      </c>
      <c r="D7" s="1114" t="s">
        <v>81</v>
      </c>
      <c r="E7" s="1115"/>
      <c r="F7" s="1115"/>
      <c r="G7" s="1116"/>
      <c r="H7" s="1114" t="s">
        <v>254</v>
      </c>
      <c r="I7" s="1115"/>
      <c r="J7" s="1115"/>
      <c r="K7" s="1116"/>
      <c r="L7" s="346"/>
      <c r="M7" s="1036" t="s">
        <v>237</v>
      </c>
      <c r="N7" s="1037"/>
      <c r="O7" s="1038"/>
    </row>
    <row r="8" spans="2:21" ht="30" customHeight="1" x14ac:dyDescent="0.25">
      <c r="B8" s="1029"/>
      <c r="C8" s="1032"/>
      <c r="D8" s="1077" t="s">
        <v>194</v>
      </c>
      <c r="E8" s="1078"/>
      <c r="F8" s="1077" t="s">
        <v>162</v>
      </c>
      <c r="G8" s="1078"/>
      <c r="H8" s="1077" t="s">
        <v>194</v>
      </c>
      <c r="I8" s="1078"/>
      <c r="J8" s="1077" t="s">
        <v>162</v>
      </c>
      <c r="K8" s="1078"/>
      <c r="L8" s="347"/>
      <c r="M8" s="1077" t="s">
        <v>263</v>
      </c>
      <c r="N8" s="1078"/>
      <c r="O8" s="1121" t="s">
        <v>346</v>
      </c>
    </row>
    <row r="9" spans="2:21" ht="16.149999999999999" customHeight="1" x14ac:dyDescent="0.25">
      <c r="B9" s="1030"/>
      <c r="C9" s="1033"/>
      <c r="D9" s="699" t="s">
        <v>347</v>
      </c>
      <c r="E9" s="699" t="s">
        <v>348</v>
      </c>
      <c r="F9" s="699" t="s">
        <v>347</v>
      </c>
      <c r="G9" s="699" t="s">
        <v>348</v>
      </c>
      <c r="H9" s="699" t="s">
        <v>347</v>
      </c>
      <c r="I9" s="699" t="s">
        <v>348</v>
      </c>
      <c r="J9" s="699" t="s">
        <v>347</v>
      </c>
      <c r="K9" s="699" t="s">
        <v>348</v>
      </c>
      <c r="L9" s="700"/>
      <c r="M9" s="699" t="s">
        <v>347</v>
      </c>
      <c r="N9" s="699" t="s">
        <v>348</v>
      </c>
      <c r="O9" s="1042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ht="15" customHeight="1" x14ac:dyDescent="0.3">
      <c r="B11" s="1179" t="s">
        <v>53</v>
      </c>
      <c r="C11" s="1124" t="s">
        <v>337</v>
      </c>
      <c r="D11" s="702">
        <v>43356079.089999996</v>
      </c>
      <c r="E11" s="702">
        <v>54670053.980000004</v>
      </c>
      <c r="F11" s="1122">
        <v>43197585.509999998</v>
      </c>
      <c r="G11" s="1123">
        <v>54563124.510000005</v>
      </c>
      <c r="H11" s="702">
        <v>1223561.25</v>
      </c>
      <c r="I11" s="702">
        <v>6344289.5499999998</v>
      </c>
      <c r="J11" s="1122">
        <v>1223561.25</v>
      </c>
      <c r="K11" s="1123">
        <v>6344289.5499999998</v>
      </c>
      <c r="L11" s="543"/>
      <c r="M11" s="1119">
        <v>44421146.759999998</v>
      </c>
      <c r="N11" s="1120">
        <v>60907414.060000002</v>
      </c>
      <c r="O11" s="1084">
        <v>1.3711355627325998</v>
      </c>
    </row>
    <row r="12" spans="2:21" ht="15" customHeight="1" x14ac:dyDescent="0.3">
      <c r="B12" s="1180"/>
      <c r="C12" s="1124"/>
      <c r="D12" s="544">
        <v>-158493.57999999999</v>
      </c>
      <c r="E12" s="544">
        <v>-106929.47</v>
      </c>
      <c r="F12" s="1122"/>
      <c r="G12" s="1123"/>
      <c r="H12" s="544">
        <v>0</v>
      </c>
      <c r="I12" s="544">
        <v>0</v>
      </c>
      <c r="J12" s="1122"/>
      <c r="K12" s="1123"/>
      <c r="L12" s="543"/>
      <c r="M12" s="1119"/>
      <c r="N12" s="1120"/>
      <c r="O12" s="1085"/>
    </row>
    <row r="13" spans="2:21" s="269" customFormat="1" ht="15" customHeight="1" x14ac:dyDescent="0.3">
      <c r="B13" s="1179" t="s">
        <v>55</v>
      </c>
      <c r="C13" s="1108" t="s">
        <v>166</v>
      </c>
      <c r="D13" s="702">
        <v>50034006.940000005</v>
      </c>
      <c r="E13" s="702">
        <v>52276680.060007185</v>
      </c>
      <c r="F13" s="1181">
        <v>49889974.320000008</v>
      </c>
      <c r="G13" s="1175">
        <v>52178211.520007186</v>
      </c>
      <c r="H13" s="702">
        <v>6434967.5900000008</v>
      </c>
      <c r="I13" s="702">
        <v>7571109.6399999997</v>
      </c>
      <c r="J13" s="1181">
        <v>6434967.5900000008</v>
      </c>
      <c r="K13" s="1175">
        <v>7571109.6399999997</v>
      </c>
      <c r="L13" s="543"/>
      <c r="M13" s="1177">
        <v>56324941.910000011</v>
      </c>
      <c r="N13" s="1183">
        <v>59749321.160007186</v>
      </c>
      <c r="O13" s="1084">
        <v>1.0607968536475172</v>
      </c>
    </row>
    <row r="14" spans="2:21" s="269" customFormat="1" ht="15" customHeight="1" x14ac:dyDescent="0.3">
      <c r="B14" s="1180"/>
      <c r="C14" s="1109"/>
      <c r="D14" s="544">
        <v>-144032.62</v>
      </c>
      <c r="E14" s="544">
        <v>-98468.540000000008</v>
      </c>
      <c r="F14" s="1182"/>
      <c r="G14" s="1176"/>
      <c r="H14" s="544">
        <v>0</v>
      </c>
      <c r="I14" s="544">
        <v>0</v>
      </c>
      <c r="J14" s="1182"/>
      <c r="K14" s="1176"/>
      <c r="L14" s="543"/>
      <c r="M14" s="1178"/>
      <c r="N14" s="1184"/>
      <c r="O14" s="1085"/>
    </row>
    <row r="15" spans="2:21" s="269" customFormat="1" ht="15" customHeight="1" x14ac:dyDescent="0.3">
      <c r="B15" s="1179" t="s">
        <v>57</v>
      </c>
      <c r="C15" s="1108" t="s">
        <v>168</v>
      </c>
      <c r="D15" s="702">
        <v>48109527.877999999</v>
      </c>
      <c r="E15" s="702">
        <v>52852649.669400007</v>
      </c>
      <c r="F15" s="1181">
        <v>47592376.947999999</v>
      </c>
      <c r="G15" s="1175">
        <v>52335314.00940001</v>
      </c>
      <c r="H15" s="702">
        <v>4627263.62</v>
      </c>
      <c r="I15" s="702">
        <v>3357764.5685999999</v>
      </c>
      <c r="J15" s="1181">
        <v>4627263.62</v>
      </c>
      <c r="K15" s="1175">
        <v>3357764.5685999999</v>
      </c>
      <c r="L15" s="543"/>
      <c r="M15" s="1177">
        <v>52219640.567999996</v>
      </c>
      <c r="N15" s="1183">
        <v>55693078.578000009</v>
      </c>
      <c r="O15" s="1084">
        <v>1.0665159310217183</v>
      </c>
    </row>
    <row r="16" spans="2:21" s="269" customFormat="1" ht="15" customHeight="1" x14ac:dyDescent="0.3">
      <c r="B16" s="1180"/>
      <c r="C16" s="1109"/>
      <c r="D16" s="544">
        <v>-517150.93</v>
      </c>
      <c r="E16" s="544">
        <v>-517335.66000000003</v>
      </c>
      <c r="F16" s="1182"/>
      <c r="G16" s="1176"/>
      <c r="H16" s="544">
        <v>0</v>
      </c>
      <c r="I16" s="544">
        <v>0</v>
      </c>
      <c r="J16" s="1182"/>
      <c r="K16" s="1176"/>
      <c r="L16" s="543"/>
      <c r="M16" s="1178"/>
      <c r="N16" s="1184"/>
      <c r="O16" s="1085"/>
    </row>
    <row r="17" spans="2:15" s="269" customFormat="1" ht="15" customHeight="1" x14ac:dyDescent="0.3">
      <c r="B17" s="1179" t="s">
        <v>59</v>
      </c>
      <c r="C17" s="1124" t="s">
        <v>165</v>
      </c>
      <c r="D17" s="702">
        <v>38474482.549999997</v>
      </c>
      <c r="E17" s="702">
        <v>38984597.780000001</v>
      </c>
      <c r="F17" s="1122">
        <v>38351416.899999999</v>
      </c>
      <c r="G17" s="1123">
        <v>38877548.060000002</v>
      </c>
      <c r="H17" s="702">
        <v>1680306.27</v>
      </c>
      <c r="I17" s="702">
        <v>2593409.11</v>
      </c>
      <c r="J17" s="1122">
        <v>1680306.27</v>
      </c>
      <c r="K17" s="1123">
        <v>2593409.11</v>
      </c>
      <c r="L17" s="543"/>
      <c r="M17" s="1119">
        <v>40031723.170000002</v>
      </c>
      <c r="N17" s="1120">
        <v>41470957.170000002</v>
      </c>
      <c r="O17" s="1084">
        <v>1.0359523369475778</v>
      </c>
    </row>
    <row r="18" spans="2:15" s="269" customFormat="1" ht="15" customHeight="1" x14ac:dyDescent="0.3">
      <c r="B18" s="1180"/>
      <c r="C18" s="1124"/>
      <c r="D18" s="544">
        <v>-123065.65000000001</v>
      </c>
      <c r="E18" s="544">
        <v>-107049.72</v>
      </c>
      <c r="F18" s="1122"/>
      <c r="G18" s="1123"/>
      <c r="H18" s="544">
        <v>0</v>
      </c>
      <c r="I18" s="544">
        <v>0</v>
      </c>
      <c r="J18" s="1122"/>
      <c r="K18" s="1123"/>
      <c r="L18" s="543"/>
      <c r="M18" s="1119"/>
      <c r="N18" s="1120"/>
      <c r="O18" s="1085"/>
    </row>
    <row r="19" spans="2:15" s="269" customFormat="1" ht="15" customHeight="1" x14ac:dyDescent="0.3">
      <c r="B19" s="1179" t="s">
        <v>61</v>
      </c>
      <c r="C19" s="1124" t="s">
        <v>164</v>
      </c>
      <c r="D19" s="702">
        <v>26604548.990000054</v>
      </c>
      <c r="E19" s="702">
        <v>35458368.170000151</v>
      </c>
      <c r="F19" s="1122">
        <v>26604548.990000054</v>
      </c>
      <c r="G19" s="1123">
        <v>35458368.170000151</v>
      </c>
      <c r="H19" s="702">
        <v>0</v>
      </c>
      <c r="I19" s="702">
        <v>2901528.4099999978</v>
      </c>
      <c r="J19" s="1122">
        <v>0</v>
      </c>
      <c r="K19" s="1123">
        <v>2901528.4099999978</v>
      </c>
      <c r="L19" s="543"/>
      <c r="M19" s="1119">
        <v>26604548.990000054</v>
      </c>
      <c r="N19" s="1120">
        <v>38359896.580000147</v>
      </c>
      <c r="O19" s="1084">
        <v>1.44185479687773</v>
      </c>
    </row>
    <row r="20" spans="2:15" s="269" customFormat="1" ht="15" customHeight="1" x14ac:dyDescent="0.3">
      <c r="B20" s="1180"/>
      <c r="C20" s="1124"/>
      <c r="D20" s="544">
        <v>0</v>
      </c>
      <c r="E20" s="544">
        <v>0</v>
      </c>
      <c r="F20" s="1122"/>
      <c r="G20" s="1123"/>
      <c r="H20" s="544">
        <v>0</v>
      </c>
      <c r="I20" s="544">
        <v>0</v>
      </c>
      <c r="J20" s="1122"/>
      <c r="K20" s="1123"/>
      <c r="L20" s="543"/>
      <c r="M20" s="1119"/>
      <c r="N20" s="1120"/>
      <c r="O20" s="1085"/>
    </row>
    <row r="21" spans="2:15" s="269" customFormat="1" ht="15" customHeight="1" x14ac:dyDescent="0.3">
      <c r="B21" s="1179" t="s">
        <v>63</v>
      </c>
      <c r="C21" s="1124" t="s">
        <v>169</v>
      </c>
      <c r="D21" s="702">
        <v>31142857.920000002</v>
      </c>
      <c r="E21" s="702">
        <v>31423696.870000012</v>
      </c>
      <c r="F21" s="1122">
        <v>30883125.705000002</v>
      </c>
      <c r="G21" s="1123">
        <v>31308127.920000013</v>
      </c>
      <c r="H21" s="702">
        <v>0</v>
      </c>
      <c r="I21" s="702">
        <v>0</v>
      </c>
      <c r="J21" s="1122">
        <v>0</v>
      </c>
      <c r="K21" s="1123">
        <v>0</v>
      </c>
      <c r="L21" s="543"/>
      <c r="M21" s="1119">
        <v>30883125.705000002</v>
      </c>
      <c r="N21" s="1120">
        <v>31308127.920000013</v>
      </c>
      <c r="O21" s="1084">
        <v>1.013761632130753</v>
      </c>
    </row>
    <row r="22" spans="2:15" s="269" customFormat="1" ht="14.25" customHeight="1" x14ac:dyDescent="0.3">
      <c r="B22" s="1180"/>
      <c r="C22" s="1124"/>
      <c r="D22" s="544">
        <v>-259732.21499999997</v>
      </c>
      <c r="E22" s="544">
        <v>-115568.94999999998</v>
      </c>
      <c r="F22" s="1122"/>
      <c r="G22" s="1123"/>
      <c r="H22" s="544">
        <v>0</v>
      </c>
      <c r="I22" s="544">
        <v>0</v>
      </c>
      <c r="J22" s="1122"/>
      <c r="K22" s="1123"/>
      <c r="L22" s="543"/>
      <c r="M22" s="1119"/>
      <c r="N22" s="1120"/>
      <c r="O22" s="1085"/>
    </row>
    <row r="23" spans="2:15" ht="15" customHeight="1" x14ac:dyDescent="0.3">
      <c r="B23" s="1179" t="s">
        <v>65</v>
      </c>
      <c r="C23" s="1110" t="s">
        <v>54</v>
      </c>
      <c r="D23" s="702">
        <v>18474606.92000166</v>
      </c>
      <c r="E23" s="702">
        <v>21810310.360002764</v>
      </c>
      <c r="F23" s="1181">
        <v>18190865.92000166</v>
      </c>
      <c r="G23" s="1175">
        <v>21407057.955002762</v>
      </c>
      <c r="H23" s="702">
        <v>4093833.8499999754</v>
      </c>
      <c r="I23" s="702">
        <v>5506476.756200105</v>
      </c>
      <c r="J23" s="1181">
        <v>4087070.3499999754</v>
      </c>
      <c r="K23" s="1175">
        <v>5500025.2612001048</v>
      </c>
      <c r="L23" s="543"/>
      <c r="M23" s="1177">
        <v>22277936.270001635</v>
      </c>
      <c r="N23" s="1183">
        <v>26907083.216202866</v>
      </c>
      <c r="O23" s="1084">
        <v>1.2077906539500525</v>
      </c>
    </row>
    <row r="24" spans="2:15" ht="15" customHeight="1" x14ac:dyDescent="0.3">
      <c r="B24" s="1180"/>
      <c r="C24" s="1111"/>
      <c r="D24" s="544">
        <v>-283741</v>
      </c>
      <c r="E24" s="544">
        <v>-403252.40499999985</v>
      </c>
      <c r="F24" s="1182"/>
      <c r="G24" s="1176"/>
      <c r="H24" s="544">
        <v>-6763.5</v>
      </c>
      <c r="I24" s="544">
        <v>-6451.4949999999999</v>
      </c>
      <c r="J24" s="1182"/>
      <c r="K24" s="1176"/>
      <c r="L24" s="543"/>
      <c r="M24" s="1178"/>
      <c r="N24" s="1184"/>
      <c r="O24" s="1085"/>
    </row>
    <row r="25" spans="2:15" s="269" customFormat="1" ht="15" customHeight="1" x14ac:dyDescent="0.3">
      <c r="B25" s="1179" t="s">
        <v>66</v>
      </c>
      <c r="C25" s="1124" t="s">
        <v>170</v>
      </c>
      <c r="D25" s="702">
        <v>21475354.739999998</v>
      </c>
      <c r="E25" s="702">
        <v>20577154.709999993</v>
      </c>
      <c r="F25" s="1122">
        <v>21475354.739999998</v>
      </c>
      <c r="G25" s="1123">
        <v>20577154.709999993</v>
      </c>
      <c r="H25" s="702">
        <v>4426583.71</v>
      </c>
      <c r="I25" s="702">
        <v>4991623.2899999991</v>
      </c>
      <c r="J25" s="1122">
        <v>4426583.71</v>
      </c>
      <c r="K25" s="1123">
        <v>4991623.2899999991</v>
      </c>
      <c r="L25" s="543"/>
      <c r="M25" s="1119">
        <v>25901938.449999999</v>
      </c>
      <c r="N25" s="1120">
        <v>25568777.999999993</v>
      </c>
      <c r="O25" s="1084">
        <v>0.98713762482900169</v>
      </c>
    </row>
    <row r="26" spans="2:15" s="269" customFormat="1" ht="15" customHeight="1" x14ac:dyDescent="0.3">
      <c r="B26" s="1180"/>
      <c r="C26" s="1124"/>
      <c r="D26" s="544">
        <v>0</v>
      </c>
      <c r="E26" s="544">
        <v>0</v>
      </c>
      <c r="F26" s="1122"/>
      <c r="G26" s="1123"/>
      <c r="H26" s="544">
        <v>0</v>
      </c>
      <c r="I26" s="544">
        <v>0</v>
      </c>
      <c r="J26" s="1122"/>
      <c r="K26" s="1123"/>
      <c r="L26" s="543"/>
      <c r="M26" s="1119"/>
      <c r="N26" s="1120"/>
      <c r="O26" s="1085"/>
    </row>
    <row r="27" spans="2:15" s="269" customFormat="1" ht="15" customHeight="1" x14ac:dyDescent="0.3">
      <c r="B27" s="1179" t="s">
        <v>67</v>
      </c>
      <c r="C27" s="1124" t="s">
        <v>167</v>
      </c>
      <c r="D27" s="702">
        <v>17056745.500000015</v>
      </c>
      <c r="E27" s="702">
        <v>25344330.739999998</v>
      </c>
      <c r="F27" s="1122">
        <v>17056745.500000015</v>
      </c>
      <c r="G27" s="1123">
        <v>25344330.739999998</v>
      </c>
      <c r="H27" s="702">
        <v>0</v>
      </c>
      <c r="I27" s="702">
        <v>68992.200000000012</v>
      </c>
      <c r="J27" s="1122">
        <v>0</v>
      </c>
      <c r="K27" s="1123">
        <v>68992.200000000012</v>
      </c>
      <c r="L27" s="543"/>
      <c r="M27" s="1119">
        <v>17056745.500000015</v>
      </c>
      <c r="N27" s="1120">
        <v>25413322.939999998</v>
      </c>
      <c r="O27" s="1084">
        <v>1.4899280135240323</v>
      </c>
    </row>
    <row r="28" spans="2:15" s="269" customFormat="1" ht="15" customHeight="1" x14ac:dyDescent="0.3">
      <c r="B28" s="1180"/>
      <c r="C28" s="1124"/>
      <c r="D28" s="544">
        <v>0</v>
      </c>
      <c r="E28" s="544">
        <v>0</v>
      </c>
      <c r="F28" s="1122"/>
      <c r="G28" s="1123"/>
      <c r="H28" s="544">
        <v>0</v>
      </c>
      <c r="I28" s="544">
        <v>0</v>
      </c>
      <c r="J28" s="1122"/>
      <c r="K28" s="1123"/>
      <c r="L28" s="543"/>
      <c r="M28" s="1119"/>
      <c r="N28" s="1120"/>
      <c r="O28" s="1085"/>
    </row>
    <row r="29" spans="2:15" ht="15" customHeight="1" x14ac:dyDescent="0.3">
      <c r="B29" s="1179" t="s">
        <v>22</v>
      </c>
      <c r="C29" s="1124" t="s">
        <v>163</v>
      </c>
      <c r="D29" s="702">
        <v>10009114</v>
      </c>
      <c r="E29" s="702">
        <v>9268996</v>
      </c>
      <c r="F29" s="1122">
        <v>10009114</v>
      </c>
      <c r="G29" s="1123">
        <v>9268996</v>
      </c>
      <c r="H29" s="702">
        <v>684028</v>
      </c>
      <c r="I29" s="702">
        <v>760119</v>
      </c>
      <c r="J29" s="1122">
        <v>684028</v>
      </c>
      <c r="K29" s="1123">
        <v>760119</v>
      </c>
      <c r="L29" s="543"/>
      <c r="M29" s="1119">
        <v>10693142</v>
      </c>
      <c r="N29" s="1120">
        <v>10029115</v>
      </c>
      <c r="O29" s="1084">
        <v>0.93790160085782082</v>
      </c>
    </row>
    <row r="30" spans="2:15" ht="15" customHeight="1" x14ac:dyDescent="0.3">
      <c r="B30" s="1180"/>
      <c r="C30" s="1124"/>
      <c r="D30" s="544">
        <v>0</v>
      </c>
      <c r="E30" s="544">
        <v>0</v>
      </c>
      <c r="F30" s="1122"/>
      <c r="G30" s="1123"/>
      <c r="H30" s="544">
        <v>0</v>
      </c>
      <c r="I30" s="544">
        <v>0</v>
      </c>
      <c r="J30" s="1122"/>
      <c r="K30" s="1123"/>
      <c r="L30" s="543"/>
      <c r="M30" s="1119"/>
      <c r="N30" s="1120"/>
      <c r="O30" s="1085"/>
    </row>
    <row r="31" spans="2:15" s="269" customFormat="1" ht="15" customHeight="1" x14ac:dyDescent="0.3">
      <c r="B31" s="1179" t="s">
        <v>24</v>
      </c>
      <c r="C31" s="1124" t="s">
        <v>344</v>
      </c>
      <c r="D31" s="702">
        <v>532867.81000000145</v>
      </c>
      <c r="E31" s="702">
        <v>364554</v>
      </c>
      <c r="F31" s="1122">
        <v>532867.81000000145</v>
      </c>
      <c r="G31" s="1123">
        <v>364554</v>
      </c>
      <c r="H31" s="702">
        <v>272983.46000000008</v>
      </c>
      <c r="I31" s="702">
        <v>208780</v>
      </c>
      <c r="J31" s="1122">
        <v>272983.46000000008</v>
      </c>
      <c r="K31" s="1123">
        <v>208780</v>
      </c>
      <c r="L31" s="543"/>
      <c r="M31" s="1119">
        <v>805851.27000000153</v>
      </c>
      <c r="N31" s="1120">
        <v>573334</v>
      </c>
      <c r="O31" s="1084">
        <v>0.7114637915753349</v>
      </c>
    </row>
    <row r="32" spans="2:15" s="269" customFormat="1" ht="15" customHeight="1" x14ac:dyDescent="0.3">
      <c r="B32" s="1180"/>
      <c r="C32" s="1124"/>
      <c r="D32" s="544">
        <v>0</v>
      </c>
      <c r="E32" s="544">
        <v>0</v>
      </c>
      <c r="F32" s="1122"/>
      <c r="G32" s="1123"/>
      <c r="H32" s="544">
        <v>0</v>
      </c>
      <c r="I32" s="544">
        <v>0</v>
      </c>
      <c r="J32" s="1122"/>
      <c r="K32" s="1123"/>
      <c r="L32" s="543"/>
      <c r="M32" s="1119"/>
      <c r="N32" s="1120"/>
      <c r="O32" s="1085"/>
    </row>
    <row r="33" spans="2:21" s="274" customFormat="1" ht="15" customHeight="1" x14ac:dyDescent="0.3">
      <c r="B33" s="1179" t="s">
        <v>26</v>
      </c>
      <c r="C33" s="1124" t="s">
        <v>71</v>
      </c>
      <c r="D33" s="702">
        <v>13172134.4</v>
      </c>
      <c r="E33" s="702">
        <v>238572.83000000002</v>
      </c>
      <c r="F33" s="1122">
        <v>13171930.970000001</v>
      </c>
      <c r="G33" s="1123">
        <v>238572.83000000002</v>
      </c>
      <c r="H33" s="702">
        <v>562607.41999999993</v>
      </c>
      <c r="I33" s="702">
        <v>69420.47</v>
      </c>
      <c r="J33" s="1122">
        <v>562607.41999999993</v>
      </c>
      <c r="K33" s="1123">
        <v>69420.47</v>
      </c>
      <c r="L33" s="543"/>
      <c r="M33" s="1119">
        <v>13734538.390000001</v>
      </c>
      <c r="N33" s="1120">
        <v>307993.30000000005</v>
      </c>
      <c r="O33" s="1084">
        <v>2.2424728902738174E-2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1180"/>
      <c r="C34" s="1124"/>
      <c r="D34" s="544">
        <v>-203.43</v>
      </c>
      <c r="E34" s="544">
        <v>0</v>
      </c>
      <c r="F34" s="1122"/>
      <c r="G34" s="1123"/>
      <c r="H34" s="544">
        <v>0</v>
      </c>
      <c r="I34" s="544">
        <v>0</v>
      </c>
      <c r="J34" s="1122"/>
      <c r="K34" s="1123"/>
      <c r="L34" s="543"/>
      <c r="M34" s="1119"/>
      <c r="N34" s="1120"/>
      <c r="O34" s="1085"/>
      <c r="P34" s="273"/>
      <c r="Q34" s="273"/>
      <c r="R34" s="273"/>
      <c r="S34" s="273"/>
      <c r="T34" s="273"/>
      <c r="U34" s="273"/>
    </row>
    <row r="35" spans="2:21" ht="15" customHeight="1" x14ac:dyDescent="0.3">
      <c r="B35" s="1179" t="s">
        <v>28</v>
      </c>
      <c r="C35" s="1124" t="s">
        <v>171</v>
      </c>
      <c r="D35" s="702">
        <v>13561461.969999999</v>
      </c>
      <c r="E35" s="702">
        <v>0</v>
      </c>
      <c r="F35" s="1122">
        <v>13561461.969999999</v>
      </c>
      <c r="G35" s="1123">
        <v>0</v>
      </c>
      <c r="H35" s="702">
        <v>4836468.0900000008</v>
      </c>
      <c r="I35" s="702">
        <v>0</v>
      </c>
      <c r="J35" s="1122">
        <v>4836468.0900000008</v>
      </c>
      <c r="K35" s="1123">
        <v>0</v>
      </c>
      <c r="L35" s="543"/>
      <c r="M35" s="1119">
        <v>18397930.059999999</v>
      </c>
      <c r="N35" s="1120">
        <v>0</v>
      </c>
      <c r="O35" s="1084">
        <v>0</v>
      </c>
    </row>
    <row r="36" spans="2:21" ht="15" customHeight="1" x14ac:dyDescent="0.3">
      <c r="B36" s="1180"/>
      <c r="C36" s="1124"/>
      <c r="D36" s="544">
        <v>0</v>
      </c>
      <c r="E36" s="544">
        <v>0</v>
      </c>
      <c r="F36" s="1122"/>
      <c r="G36" s="1123"/>
      <c r="H36" s="544">
        <v>0</v>
      </c>
      <c r="I36" s="544">
        <v>0</v>
      </c>
      <c r="J36" s="1122"/>
      <c r="K36" s="1123"/>
      <c r="L36" s="543"/>
      <c r="M36" s="1119"/>
      <c r="N36" s="1120"/>
      <c r="O36" s="1085"/>
    </row>
    <row r="37" spans="2:21" ht="18" customHeight="1" x14ac:dyDescent="0.25">
      <c r="B37" s="1127" t="s">
        <v>264</v>
      </c>
      <c r="C37" s="1127"/>
      <c r="D37" s="701">
        <v>332003788.70800173</v>
      </c>
      <c r="E37" s="542">
        <v>343269965.16941011</v>
      </c>
      <c r="F37" s="1103">
        <v>330517369.28300172</v>
      </c>
      <c r="G37" s="1104">
        <v>341921360.4244101</v>
      </c>
      <c r="H37" s="701">
        <v>28842603.259999979</v>
      </c>
      <c r="I37" s="542">
        <v>34373512.994800106</v>
      </c>
      <c r="J37" s="1103">
        <v>28835839.759999979</v>
      </c>
      <c r="K37" s="1104">
        <v>34367061.499800108</v>
      </c>
      <c r="L37" s="349"/>
      <c r="M37" s="1174">
        <v>359353209.04300171</v>
      </c>
      <c r="N37" s="1095">
        <v>376288421.92421019</v>
      </c>
      <c r="O37" s="1096">
        <v>1.0471269282005546</v>
      </c>
    </row>
    <row r="38" spans="2:21" s="266" customFormat="1" ht="18" customHeight="1" x14ac:dyDescent="0.25">
      <c r="B38" s="1098" t="s">
        <v>242</v>
      </c>
      <c r="C38" s="1099"/>
      <c r="D38" s="664">
        <v>-1486419.425</v>
      </c>
      <c r="E38" s="664">
        <v>-1348604.7449999999</v>
      </c>
      <c r="F38" s="1103"/>
      <c r="G38" s="1104"/>
      <c r="H38" s="664">
        <v>-6763.5</v>
      </c>
      <c r="I38" s="664">
        <v>-6451.4949999999999</v>
      </c>
      <c r="J38" s="1103"/>
      <c r="K38" s="1104"/>
      <c r="L38" s="349"/>
      <c r="M38" s="1174"/>
      <c r="N38" s="1095"/>
      <c r="O38" s="1097"/>
    </row>
    <row r="39" spans="2:21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M13:M14"/>
    <mergeCell ref="M11:M12"/>
    <mergeCell ref="N11:N12"/>
    <mergeCell ref="B15:B16"/>
    <mergeCell ref="C15:C16"/>
    <mergeCell ref="O13:O14"/>
    <mergeCell ref="M21:M22"/>
    <mergeCell ref="O11:O12"/>
    <mergeCell ref="O15:O16"/>
    <mergeCell ref="N13:N14"/>
    <mergeCell ref="N15:N16"/>
    <mergeCell ref="M15:M16"/>
    <mergeCell ref="K15:K16"/>
    <mergeCell ref="G13:G14"/>
    <mergeCell ref="J13:J14"/>
    <mergeCell ref="K13:K14"/>
    <mergeCell ref="J17:J18"/>
    <mergeCell ref="J11:J12"/>
    <mergeCell ref="K11:K12"/>
    <mergeCell ref="J15:J16"/>
    <mergeCell ref="B13:B14"/>
    <mergeCell ref="C13:C14"/>
    <mergeCell ref="F13:F14"/>
    <mergeCell ref="G15:G16"/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F15:F16"/>
    <mergeCell ref="B11:B12"/>
    <mergeCell ref="C11:C12"/>
    <mergeCell ref="F11:F12"/>
    <mergeCell ref="G11:G12"/>
    <mergeCell ref="O35:O36"/>
    <mergeCell ref="O19:O20"/>
    <mergeCell ref="F35:F36"/>
    <mergeCell ref="G35:G36"/>
    <mergeCell ref="J35:J36"/>
    <mergeCell ref="K35:K36"/>
    <mergeCell ref="J19:J20"/>
    <mergeCell ref="M19:M20"/>
    <mergeCell ref="N19:N20"/>
    <mergeCell ref="M35:M36"/>
    <mergeCell ref="N23:N24"/>
    <mergeCell ref="O23:O24"/>
    <mergeCell ref="O31:O32"/>
    <mergeCell ref="O27:O28"/>
    <mergeCell ref="O29:O30"/>
    <mergeCell ref="O33:O34"/>
    <mergeCell ref="N29:N30"/>
    <mergeCell ref="G19:G20"/>
    <mergeCell ref="N35:N36"/>
    <mergeCell ref="O21:O22"/>
    <mergeCell ref="K17:K18"/>
    <mergeCell ref="M17:M18"/>
    <mergeCell ref="N17:N18"/>
    <mergeCell ref="N21:N22"/>
    <mergeCell ref="F17:F18"/>
    <mergeCell ref="O25:O26"/>
    <mergeCell ref="G17:G18"/>
    <mergeCell ref="B19:B20"/>
    <mergeCell ref="C19:C20"/>
    <mergeCell ref="O17:O18"/>
    <mergeCell ref="B17:B18"/>
    <mergeCell ref="C17:C18"/>
    <mergeCell ref="B23:B24"/>
    <mergeCell ref="F19:F20"/>
    <mergeCell ref="J23:J24"/>
    <mergeCell ref="G23:G24"/>
    <mergeCell ref="F23:F24"/>
    <mergeCell ref="K19:K20"/>
    <mergeCell ref="B21:B22"/>
    <mergeCell ref="C21:C22"/>
    <mergeCell ref="F21:F22"/>
    <mergeCell ref="G21:G22"/>
    <mergeCell ref="J21:J22"/>
    <mergeCell ref="N25:N26"/>
    <mergeCell ref="B25:B26"/>
    <mergeCell ref="C25:C26"/>
    <mergeCell ref="F25:F26"/>
    <mergeCell ref="G25:G26"/>
    <mergeCell ref="J25:J26"/>
    <mergeCell ref="K25:K26"/>
    <mergeCell ref="M25:M26"/>
    <mergeCell ref="G31:G32"/>
    <mergeCell ref="J31:J32"/>
    <mergeCell ref="K31:K32"/>
    <mergeCell ref="M31:M32"/>
    <mergeCell ref="B29:B30"/>
    <mergeCell ref="N31:N32"/>
    <mergeCell ref="C27:C28"/>
    <mergeCell ref="F27:F28"/>
    <mergeCell ref="G27:G28"/>
    <mergeCell ref="J27:J28"/>
    <mergeCell ref="K27:K28"/>
    <mergeCell ref="M27:M28"/>
    <mergeCell ref="F31:F32"/>
    <mergeCell ref="N33:N34"/>
    <mergeCell ref="K23:K24"/>
    <mergeCell ref="M23:M24"/>
    <mergeCell ref="C23:C24"/>
    <mergeCell ref="N27:N28"/>
    <mergeCell ref="K21:K22"/>
    <mergeCell ref="B35:B36"/>
    <mergeCell ref="C35:C36"/>
    <mergeCell ref="K29:K30"/>
    <mergeCell ref="M29:M30"/>
    <mergeCell ref="J29:J30"/>
    <mergeCell ref="C29:C30"/>
    <mergeCell ref="F29:F30"/>
    <mergeCell ref="G29:G30"/>
    <mergeCell ref="B27:B28"/>
    <mergeCell ref="B33:B34"/>
    <mergeCell ref="C33:C34"/>
    <mergeCell ref="F33:F34"/>
    <mergeCell ref="G33:G34"/>
    <mergeCell ref="J33:J34"/>
    <mergeCell ref="K33:K34"/>
    <mergeCell ref="M33:M34"/>
    <mergeCell ref="B31:B32"/>
    <mergeCell ref="C31:C32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</mergeCells>
  <conditionalFormatting sqref="O11 O29 O17 O13 O27 O31 O15 O21 O25 O33 O35 O19">
    <cfRule type="cellIs" dxfId="1063" priority="12" stopIfTrue="1" operator="greaterThan">
      <formula>0</formula>
    </cfRule>
  </conditionalFormatting>
  <conditionalFormatting sqref="O39:O62 O11:O22 O25:O36">
    <cfRule type="cellIs" dxfId="1062" priority="10" operator="lessThan">
      <formula>1</formula>
    </cfRule>
    <cfRule type="cellIs" dxfId="1061" priority="11" operator="greaterThan">
      <formula>1</formula>
    </cfRule>
  </conditionalFormatting>
  <conditionalFormatting sqref="O39:O62 O11:O22 O25:O36">
    <cfRule type="cellIs" dxfId="1060" priority="9" operator="lessThan">
      <formula>1</formula>
    </cfRule>
  </conditionalFormatting>
  <conditionalFormatting sqref="O37">
    <cfRule type="cellIs" dxfId="1059" priority="8" stopIfTrue="1" operator="greaterThan">
      <formula>0</formula>
    </cfRule>
  </conditionalFormatting>
  <conditionalFormatting sqref="O37:O38">
    <cfRule type="cellIs" dxfId="1058" priority="6" operator="lessThan">
      <formula>1</formula>
    </cfRule>
    <cfRule type="cellIs" dxfId="1057" priority="7" operator="greaterThan">
      <formula>1</formula>
    </cfRule>
  </conditionalFormatting>
  <conditionalFormatting sqref="O37:O38">
    <cfRule type="cellIs" dxfId="1056" priority="5" operator="lessThan">
      <formula>1</formula>
    </cfRule>
  </conditionalFormatting>
  <conditionalFormatting sqref="O23">
    <cfRule type="cellIs" dxfId="1055" priority="4" stopIfTrue="1" operator="greaterThan">
      <formula>0</formula>
    </cfRule>
  </conditionalFormatting>
  <conditionalFormatting sqref="O23:O24">
    <cfRule type="cellIs" dxfId="1054" priority="2" operator="lessThan">
      <formula>1</formula>
    </cfRule>
    <cfRule type="cellIs" dxfId="1053" priority="3" operator="greaterThan">
      <formula>1</formula>
    </cfRule>
  </conditionalFormatting>
  <conditionalFormatting sqref="O23:O24">
    <cfRule type="cellIs" dxfId="1052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3:G23 M23:O23 D11:K11 D29:K29 D19:K19 D17:K17 D13:K13 D27:K27 D31:K31 D15:K15 D21:K21 D25:K25 D33:K33 D35:K35 M11:O11 M29:O29 M19:O19 M17:O17 M13:O13 M27:O27 M31:O31 M15:O15 M21:O21 M25:O25 M33:O33 M35:O35 H30:I30 H28:I28 D32:E32 J23:K23 H16:I16 D14:E14 D12:E12 H18:I18 M37:O37 H36:I36 H34:I34 D36:E36 D16:E16 D28:E28 H20:I20 D20:E20 H14:I14 D18:E18 H22:I24 H26:I26 H32:I32 D34:E34 H12:I12 D22:E24 D30:E30 D26:E26 L11:L24 L25:L36" xr:uid="{00000000-0002-0000-0D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B1:Z141"/>
  <sheetViews>
    <sheetView zoomScaleNormal="100" workbookViewId="0">
      <selection activeCell="B1" sqref="B1:Z141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203" t="s">
        <v>339</v>
      </c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884"/>
      <c r="U4" s="884"/>
      <c r="V4" s="884"/>
    </row>
    <row r="5" spans="2:26" s="877" customFormat="1" ht="13.15" customHeight="1" x14ac:dyDescent="0.25">
      <c r="B5" s="1204" t="s">
        <v>345</v>
      </c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625"/>
    </row>
    <row r="6" spans="2:26" s="877" customFormat="1" ht="16.5" customHeight="1" x14ac:dyDescent="0.25">
      <c r="B6" s="1205" t="s">
        <v>267</v>
      </c>
      <c r="C6" s="1205"/>
      <c r="D6" s="1205"/>
      <c r="E6" s="1205"/>
      <c r="F6" s="961"/>
      <c r="G6" s="961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206" t="s">
        <v>179</v>
      </c>
      <c r="S6" s="1206"/>
      <c r="T6" s="887"/>
    </row>
    <row r="7" spans="2:26" ht="17.25" customHeight="1" x14ac:dyDescent="0.25">
      <c r="B7" s="1052" t="s">
        <v>84</v>
      </c>
      <c r="C7" s="1055" t="s">
        <v>233</v>
      </c>
      <c r="D7" s="1207" t="s">
        <v>228</v>
      </c>
      <c r="E7" s="1208"/>
      <c r="F7" s="1208"/>
      <c r="G7" s="1208"/>
      <c r="H7" s="1208"/>
      <c r="I7" s="1209"/>
      <c r="J7" s="1210" t="s">
        <v>229</v>
      </c>
      <c r="K7" s="1211"/>
      <c r="L7" s="1211"/>
      <c r="M7" s="1211"/>
      <c r="N7" s="1211"/>
      <c r="O7" s="1212"/>
      <c r="P7" s="888"/>
      <c r="Q7" s="1200" t="s">
        <v>244</v>
      </c>
      <c r="R7" s="1201"/>
      <c r="S7" s="1202"/>
      <c r="T7" s="889"/>
    </row>
    <row r="8" spans="2:26" ht="21.6" customHeight="1" x14ac:dyDescent="0.25">
      <c r="B8" s="1052"/>
      <c r="C8" s="1055"/>
      <c r="D8" s="1186" t="s">
        <v>225</v>
      </c>
      <c r="E8" s="1187"/>
      <c r="F8" s="1188" t="s">
        <v>346</v>
      </c>
      <c r="G8" s="1188" t="s">
        <v>350</v>
      </c>
      <c r="H8" s="1186" t="s">
        <v>226</v>
      </c>
      <c r="I8" s="1187"/>
      <c r="J8" s="1186" t="s">
        <v>227</v>
      </c>
      <c r="K8" s="1187"/>
      <c r="L8" s="1188" t="s">
        <v>346</v>
      </c>
      <c r="M8" s="1198" t="s">
        <v>350</v>
      </c>
      <c r="N8" s="1186" t="s">
        <v>226</v>
      </c>
      <c r="O8" s="1187"/>
      <c r="P8" s="890"/>
      <c r="Q8" s="1186"/>
      <c r="R8" s="1187"/>
      <c r="S8" s="1188" t="s">
        <v>350</v>
      </c>
      <c r="T8" s="1066"/>
    </row>
    <row r="9" spans="2:26" ht="16.149999999999999" customHeight="1" x14ac:dyDescent="0.25">
      <c r="B9" s="1053"/>
      <c r="C9" s="1056"/>
      <c r="D9" s="891" t="s">
        <v>347</v>
      </c>
      <c r="E9" s="891" t="s">
        <v>348</v>
      </c>
      <c r="F9" s="1067"/>
      <c r="G9" s="1067"/>
      <c r="H9" s="892" t="s">
        <v>347</v>
      </c>
      <c r="I9" s="893" t="s">
        <v>348</v>
      </c>
      <c r="J9" s="871" t="s">
        <v>347</v>
      </c>
      <c r="K9" s="871" t="s">
        <v>348</v>
      </c>
      <c r="L9" s="1067"/>
      <c r="M9" s="1199"/>
      <c r="N9" s="894" t="s">
        <v>347</v>
      </c>
      <c r="O9" s="893" t="s">
        <v>348</v>
      </c>
      <c r="P9" s="872"/>
      <c r="Q9" s="893" t="s">
        <v>347</v>
      </c>
      <c r="R9" s="893" t="s">
        <v>348</v>
      </c>
      <c r="S9" s="1067"/>
      <c r="T9" s="1067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993" t="s">
        <v>337</v>
      </c>
      <c r="D11" s="901">
        <v>89446</v>
      </c>
      <c r="E11" s="902">
        <v>120527</v>
      </c>
      <c r="F11" s="903">
        <v>1.3474833978042617</v>
      </c>
      <c r="G11" s="904">
        <v>31081</v>
      </c>
      <c r="H11" s="905">
        <v>0.13983825251430884</v>
      </c>
      <c r="I11" s="906">
        <v>0.17875157021435001</v>
      </c>
      <c r="J11" s="901">
        <v>27311032.930000003</v>
      </c>
      <c r="K11" s="902">
        <v>37229509.190000005</v>
      </c>
      <c r="L11" s="903">
        <v>1.3631673794770676</v>
      </c>
      <c r="M11" s="904">
        <v>9918476.2600000016</v>
      </c>
      <c r="N11" s="905">
        <v>0.14344261343812048</v>
      </c>
      <c r="O11" s="906">
        <v>0.18445548428525485</v>
      </c>
      <c r="P11" s="907"/>
      <c r="Q11" s="908">
        <v>305.33543065089555</v>
      </c>
      <c r="R11" s="909">
        <v>308.88937076339744</v>
      </c>
      <c r="S11" s="910">
        <v>3.5539401125018912</v>
      </c>
      <c r="T11" s="911"/>
    </row>
    <row r="12" spans="2:26" ht="16.899999999999999" customHeight="1" x14ac:dyDescent="0.3">
      <c r="B12" s="900" t="s">
        <v>55</v>
      </c>
      <c r="C12" s="875" t="s">
        <v>54</v>
      </c>
      <c r="D12" s="901">
        <v>34883</v>
      </c>
      <c r="E12" s="902">
        <v>43200</v>
      </c>
      <c r="F12" s="903">
        <v>1.2384255941289453</v>
      </c>
      <c r="G12" s="904">
        <v>8317</v>
      </c>
      <c r="H12" s="905">
        <v>5.4535448901646084E-2</v>
      </c>
      <c r="I12" s="906">
        <v>6.406919473030874E-2</v>
      </c>
      <c r="J12" s="901">
        <v>10819039.80000117</v>
      </c>
      <c r="K12" s="902">
        <v>13291072.648043217</v>
      </c>
      <c r="L12" s="903">
        <v>1.2284891167552392</v>
      </c>
      <c r="M12" s="904">
        <v>2472032.8480420467</v>
      </c>
      <c r="N12" s="905">
        <v>5.6823604869902226E-2</v>
      </c>
      <c r="O12" s="906">
        <v>6.5851290959909534E-2</v>
      </c>
      <c r="P12" s="907"/>
      <c r="Q12" s="908">
        <v>310.15221741252674</v>
      </c>
      <c r="R12" s="909">
        <v>307.66371870470408</v>
      </c>
      <c r="S12" s="910">
        <v>-2.4884987078226573</v>
      </c>
      <c r="T12" s="911"/>
    </row>
    <row r="13" spans="2:26" ht="16.899999999999999" customHeight="1" x14ac:dyDescent="0.3">
      <c r="B13" s="900" t="s">
        <v>57</v>
      </c>
      <c r="C13" s="874" t="s">
        <v>163</v>
      </c>
      <c r="D13" s="901">
        <v>32375</v>
      </c>
      <c r="E13" s="902">
        <v>29331</v>
      </c>
      <c r="F13" s="903">
        <v>0.90597683397683393</v>
      </c>
      <c r="G13" s="904">
        <v>-3044</v>
      </c>
      <c r="H13" s="905">
        <v>5.0614487234205544E-2</v>
      </c>
      <c r="I13" s="906">
        <v>4.3500313672099201E-2</v>
      </c>
      <c r="J13" s="901">
        <v>9324288</v>
      </c>
      <c r="K13" s="902">
        <v>8657506</v>
      </c>
      <c r="L13" s="903">
        <v>0.92848976779782011</v>
      </c>
      <c r="M13" s="904">
        <v>-666782</v>
      </c>
      <c r="N13" s="905">
        <v>4.8972891014331381E-2</v>
      </c>
      <c r="O13" s="906">
        <v>4.2894050893409037E-2</v>
      </c>
      <c r="P13" s="907"/>
      <c r="Q13" s="908">
        <v>288.00889575289574</v>
      </c>
      <c r="R13" s="909">
        <v>295.16572909208685</v>
      </c>
      <c r="S13" s="910">
        <v>7.1568333391911096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74937</v>
      </c>
      <c r="E14" s="902">
        <v>97784</v>
      </c>
      <c r="F14" s="903">
        <v>1.3048827681919479</v>
      </c>
      <c r="G14" s="904">
        <v>22847</v>
      </c>
      <c r="H14" s="905">
        <v>0.11715514532415941</v>
      </c>
      <c r="I14" s="906">
        <v>0.14502180873862289</v>
      </c>
      <c r="J14" s="901">
        <v>22488437.480000079</v>
      </c>
      <c r="K14" s="902">
        <v>29624705.460000284</v>
      </c>
      <c r="L14" s="903">
        <v>1.3173305386977994</v>
      </c>
      <c r="M14" s="904">
        <v>7136267.9800002053</v>
      </c>
      <c r="N14" s="905">
        <v>0.11811344713833903</v>
      </c>
      <c r="O14" s="906">
        <v>0.14677709997584809</v>
      </c>
      <c r="P14" s="907"/>
      <c r="Q14" s="908">
        <v>300.09791531553276</v>
      </c>
      <c r="R14" s="909">
        <v>302.96066288963721</v>
      </c>
      <c r="S14" s="910">
        <v>2.8627475741044464</v>
      </c>
      <c r="T14" s="911"/>
    </row>
    <row r="15" spans="2:26" s="877" customFormat="1" ht="16.899999999999999" customHeight="1" x14ac:dyDescent="0.3">
      <c r="B15" s="900" t="s">
        <v>61</v>
      </c>
      <c r="C15" s="874" t="s">
        <v>165</v>
      </c>
      <c r="D15" s="901">
        <v>40816</v>
      </c>
      <c r="E15" s="902">
        <v>42001</v>
      </c>
      <c r="F15" s="903">
        <v>1.029032732261858</v>
      </c>
      <c r="G15" s="904">
        <v>1185</v>
      </c>
      <c r="H15" s="905">
        <v>6.3810993388458179E-2</v>
      </c>
      <c r="I15" s="906">
        <v>6.22909779599004E-2</v>
      </c>
      <c r="J15" s="901">
        <v>11801953.199999999</v>
      </c>
      <c r="K15" s="902">
        <v>13292886.16</v>
      </c>
      <c r="L15" s="903">
        <v>1.1263293401299033</v>
      </c>
      <c r="M15" s="904">
        <v>1490932.9600000009</v>
      </c>
      <c r="N15" s="905">
        <v>6.1986048459661422E-2</v>
      </c>
      <c r="O15" s="906">
        <v>6.5860276096526255E-2</v>
      </c>
      <c r="P15" s="907"/>
      <c r="Q15" s="908">
        <v>289.15016660133278</v>
      </c>
      <c r="R15" s="909">
        <v>316.48975405347494</v>
      </c>
      <c r="S15" s="910">
        <v>27.339587452142155</v>
      </c>
      <c r="T15" s="911"/>
    </row>
    <row r="16" spans="2:26" s="877" customFormat="1" ht="16.899999999999999" customHeight="1" x14ac:dyDescent="0.3">
      <c r="B16" s="900" t="s">
        <v>63</v>
      </c>
      <c r="C16" s="874" t="s">
        <v>166</v>
      </c>
      <c r="D16" s="901">
        <v>107916</v>
      </c>
      <c r="E16" s="902">
        <v>113203</v>
      </c>
      <c r="F16" s="903">
        <v>1.0489918084436043</v>
      </c>
      <c r="G16" s="904">
        <v>5287</v>
      </c>
      <c r="H16" s="905">
        <v>0.16871391519278844</v>
      </c>
      <c r="I16" s="906">
        <v>0.16788946877442454</v>
      </c>
      <c r="J16" s="901">
        <v>30600045.740000002</v>
      </c>
      <c r="K16" s="902">
        <v>32440763.320007592</v>
      </c>
      <c r="L16" s="903">
        <v>1.060154079364706</v>
      </c>
      <c r="M16" s="904">
        <v>1840717.5800075904</v>
      </c>
      <c r="N16" s="905">
        <v>0.16071711910427641</v>
      </c>
      <c r="O16" s="906">
        <v>0.16072940092325003</v>
      </c>
      <c r="P16" s="907"/>
      <c r="Q16" s="908">
        <v>283.55429908447314</v>
      </c>
      <c r="R16" s="909">
        <v>286.57158661879623</v>
      </c>
      <c r="S16" s="910">
        <v>3.0172875343230885</v>
      </c>
      <c r="T16" s="911"/>
    </row>
    <row r="17" spans="2:26" s="877" customFormat="1" ht="16.899999999999999" customHeight="1" x14ac:dyDescent="0.3">
      <c r="B17" s="900" t="s">
        <v>65</v>
      </c>
      <c r="C17" s="874" t="s">
        <v>167</v>
      </c>
      <c r="D17" s="901">
        <v>49406</v>
      </c>
      <c r="E17" s="902">
        <v>69270</v>
      </c>
      <c r="F17" s="903">
        <v>1.4020564303930696</v>
      </c>
      <c r="G17" s="904">
        <v>19864</v>
      </c>
      <c r="H17" s="905">
        <v>7.7240443437626538E-2</v>
      </c>
      <c r="I17" s="906">
        <v>0.10273317405019644</v>
      </c>
      <c r="J17" s="901">
        <v>13906177.660000026</v>
      </c>
      <c r="K17" s="902">
        <v>19919160.009999998</v>
      </c>
      <c r="L17" s="903">
        <v>1.4323964857212934</v>
      </c>
      <c r="M17" s="904">
        <v>6012982.3499999717</v>
      </c>
      <c r="N17" s="905">
        <v>7.3037825833898645E-2</v>
      </c>
      <c r="O17" s="906">
        <v>9.8690484675713522E-2</v>
      </c>
      <c r="P17" s="907"/>
      <c r="Q17" s="908">
        <v>281.46738574262287</v>
      </c>
      <c r="R17" s="909">
        <v>287.55825046917857</v>
      </c>
      <c r="S17" s="910">
        <v>6.0908647265557079</v>
      </c>
      <c r="T17" s="911"/>
    </row>
    <row r="18" spans="2:26" s="877" customFormat="1" ht="16.899999999999999" customHeight="1" x14ac:dyDescent="0.3">
      <c r="B18" s="900" t="s">
        <v>66</v>
      </c>
      <c r="C18" s="874" t="s">
        <v>168</v>
      </c>
      <c r="D18" s="901">
        <v>85346</v>
      </c>
      <c r="E18" s="902">
        <v>107945</v>
      </c>
      <c r="F18" s="903">
        <v>1.2647927260797225</v>
      </c>
      <c r="G18" s="904">
        <v>22599</v>
      </c>
      <c r="H18" s="905">
        <v>0.1334283869495137</v>
      </c>
      <c r="I18" s="906">
        <v>0.16009141724914761</v>
      </c>
      <c r="J18" s="901">
        <v>26954396.16</v>
      </c>
      <c r="K18" s="902">
        <v>31133095.289999999</v>
      </c>
      <c r="L18" s="903">
        <v>1.1550284823742829</v>
      </c>
      <c r="M18" s="904">
        <v>4178699.129999999</v>
      </c>
      <c r="N18" s="905">
        <v>0.14156949093601487</v>
      </c>
      <c r="O18" s="906">
        <v>0.15425049359926671</v>
      </c>
      <c r="P18" s="907"/>
      <c r="Q18" s="908">
        <v>315.82494973402385</v>
      </c>
      <c r="R18" s="909">
        <v>288.41627949418682</v>
      </c>
      <c r="S18" s="910">
        <v>-27.408670239837022</v>
      </c>
      <c r="T18" s="911"/>
    </row>
    <row r="19" spans="2:26" s="877" customFormat="1" ht="16.899999999999999" customHeight="1" x14ac:dyDescent="0.3">
      <c r="B19" s="900" t="s">
        <v>67</v>
      </c>
      <c r="C19" s="874" t="s">
        <v>169</v>
      </c>
      <c r="D19" s="901">
        <v>37706</v>
      </c>
      <c r="E19" s="902">
        <v>36783</v>
      </c>
      <c r="F19" s="903">
        <v>0.9755211372195407</v>
      </c>
      <c r="G19" s="904">
        <v>-923</v>
      </c>
      <c r="H19" s="905">
        <v>5.8948875850284299E-2</v>
      </c>
      <c r="I19" s="906">
        <v>5.4552249763077459E-2</v>
      </c>
      <c r="J19" s="901">
        <v>11254376.67</v>
      </c>
      <c r="K19" s="902">
        <v>11301103.100000003</v>
      </c>
      <c r="L19" s="903">
        <v>1.0041518452216514</v>
      </c>
      <c r="M19" s="904">
        <v>46726.430000003427</v>
      </c>
      <c r="N19" s="905">
        <v>5.9110074902678222E-2</v>
      </c>
      <c r="O19" s="906">
        <v>5.5991886291856197E-2</v>
      </c>
      <c r="P19" s="907"/>
      <c r="Q19" s="908">
        <v>298.47707712300428</v>
      </c>
      <c r="R19" s="909">
        <v>307.23712312753185</v>
      </c>
      <c r="S19" s="910">
        <v>8.7600460045275668</v>
      </c>
      <c r="T19" s="911"/>
    </row>
    <row r="20" spans="2:26" s="877" customFormat="1" ht="16.899999999999999" customHeight="1" x14ac:dyDescent="0.3">
      <c r="B20" s="900" t="s">
        <v>22</v>
      </c>
      <c r="C20" s="874" t="s">
        <v>170</v>
      </c>
      <c r="D20" s="901">
        <v>15973</v>
      </c>
      <c r="E20" s="902">
        <v>14223</v>
      </c>
      <c r="F20" s="903">
        <v>0.89044011769861642</v>
      </c>
      <c r="G20" s="904">
        <v>-1750</v>
      </c>
      <c r="H20" s="905">
        <v>2.4971898211334831E-2</v>
      </c>
      <c r="I20" s="906">
        <v>2.109389251502734E-2</v>
      </c>
      <c r="J20" s="901">
        <v>5338473.9800000004</v>
      </c>
      <c r="K20" s="902">
        <v>4988200.34</v>
      </c>
      <c r="L20" s="903">
        <v>0.93438693504693249</v>
      </c>
      <c r="M20" s="904">
        <v>-350273.6400000006</v>
      </c>
      <c r="N20" s="905">
        <v>2.8038656078124561E-2</v>
      </c>
      <c r="O20" s="906">
        <v>2.4714290611000472E-2</v>
      </c>
      <c r="P20" s="907"/>
      <c r="Q20" s="908">
        <v>334.21861766731359</v>
      </c>
      <c r="R20" s="909">
        <v>350.71365675314632</v>
      </c>
      <c r="S20" s="910">
        <v>16.49503908583273</v>
      </c>
      <c r="T20" s="911"/>
    </row>
    <row r="21" spans="2:26" s="913" customFormat="1" ht="16.899999999999999" customHeight="1" x14ac:dyDescent="0.3">
      <c r="B21" s="900" t="s">
        <v>24</v>
      </c>
      <c r="C21" s="874" t="s">
        <v>71</v>
      </c>
      <c r="D21" s="901">
        <v>28021</v>
      </c>
      <c r="E21" s="902">
        <v>4</v>
      </c>
      <c r="F21" s="903">
        <v>1.4275008029692016E-4</v>
      </c>
      <c r="G21" s="904">
        <v>-28017</v>
      </c>
      <c r="H21" s="905">
        <v>4.3807522680762115E-2</v>
      </c>
      <c r="I21" s="906">
        <v>5.9323328453989571E-6</v>
      </c>
      <c r="J21" s="901">
        <v>7989329.3399999999</v>
      </c>
      <c r="K21" s="902">
        <v>-43345.67</v>
      </c>
      <c r="L21" s="903">
        <v>-5.4254453853819972E-3</v>
      </c>
      <c r="M21" s="904">
        <v>-8032675.0099999998</v>
      </c>
      <c r="N21" s="905">
        <v>4.1961440385091073E-2</v>
      </c>
      <c r="O21" s="906">
        <v>-2.1475831203454125E-4</v>
      </c>
      <c r="P21" s="907"/>
      <c r="Q21" s="908">
        <v>285.11935120088503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171</v>
      </c>
      <c r="D22" s="901">
        <v>42814</v>
      </c>
      <c r="E22" s="902">
        <v>0</v>
      </c>
      <c r="F22" s="903">
        <v>0</v>
      </c>
      <c r="G22" s="904">
        <v>-42814</v>
      </c>
      <c r="H22" s="905">
        <v>6.6934630314912008E-2</v>
      </c>
      <c r="I22" s="906">
        <v>0</v>
      </c>
      <c r="J22" s="901">
        <v>12609376.949999999</v>
      </c>
      <c r="K22" s="902">
        <v>0</v>
      </c>
      <c r="L22" s="903">
        <v>0</v>
      </c>
      <c r="M22" s="904">
        <v>-12609376.949999999</v>
      </c>
      <c r="N22" s="905">
        <v>6.6226787839561818E-2</v>
      </c>
      <c r="O22" s="906">
        <v>0</v>
      </c>
      <c r="P22" s="907"/>
      <c r="Q22" s="908">
        <v>294.51527420937077</v>
      </c>
      <c r="R22" s="909"/>
      <c r="S22" s="910"/>
      <c r="T22" s="911"/>
    </row>
    <row r="23" spans="2:26" ht="18" customHeight="1" x14ac:dyDescent="0.25">
      <c r="B23" s="1190" t="s">
        <v>308</v>
      </c>
      <c r="C23" s="1190"/>
      <c r="D23" s="815">
        <v>639639</v>
      </c>
      <c r="E23" s="824">
        <v>674271</v>
      </c>
      <c r="F23" s="914">
        <v>1.054143040058533</v>
      </c>
      <c r="G23" s="915">
        <v>34632</v>
      </c>
      <c r="H23" s="905">
        <v>1</v>
      </c>
      <c r="I23" s="906">
        <v>1</v>
      </c>
      <c r="J23" s="815">
        <v>190396927.91000125</v>
      </c>
      <c r="K23" s="824">
        <v>201834655.84805107</v>
      </c>
      <c r="L23" s="914">
        <v>1.0600730697895311</v>
      </c>
      <c r="M23" s="915">
        <v>11437727.938049823</v>
      </c>
      <c r="N23" s="905">
        <v>1</v>
      </c>
      <c r="O23" s="906">
        <v>1</v>
      </c>
      <c r="P23" s="916"/>
      <c r="Q23" s="917">
        <v>297.66310045197565</v>
      </c>
      <c r="R23" s="918">
        <v>299.33758955679701</v>
      </c>
      <c r="S23" s="919">
        <v>1.6744891048213617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993" t="s">
        <v>337</v>
      </c>
      <c r="D25" s="901">
        <v>1630</v>
      </c>
      <c r="E25" s="902">
        <v>18369</v>
      </c>
      <c r="F25" s="903">
        <v>11.269325153374233</v>
      </c>
      <c r="G25" s="904">
        <v>16739</v>
      </c>
      <c r="H25" s="905">
        <v>2.902318293508066E-2</v>
      </c>
      <c r="I25" s="906">
        <v>0.268898582972245</v>
      </c>
      <c r="J25" s="901">
        <v>478889.82999999996</v>
      </c>
      <c r="K25" s="902">
        <v>5317812.3199999994</v>
      </c>
      <c r="L25" s="903">
        <v>11.104458660147365</v>
      </c>
      <c r="M25" s="904">
        <v>4838922.4899999993</v>
      </c>
      <c r="N25" s="905">
        <v>2.8334560628280662E-2</v>
      </c>
      <c r="O25" s="906">
        <v>0.26506661767798551</v>
      </c>
      <c r="P25" s="907"/>
      <c r="Q25" s="908">
        <v>293.7974417177914</v>
      </c>
      <c r="R25" s="909">
        <v>289.49928248679839</v>
      </c>
      <c r="S25" s="910">
        <v>-4.2981592309930079</v>
      </c>
      <c r="T25" s="928"/>
    </row>
    <row r="26" spans="2:26" s="876" customFormat="1" ht="16.899999999999999" customHeight="1" x14ac:dyDescent="0.3">
      <c r="B26" s="900" t="s">
        <v>55</v>
      </c>
      <c r="C26" s="875" t="s">
        <v>54</v>
      </c>
      <c r="D26" s="901">
        <v>7698</v>
      </c>
      <c r="E26" s="902">
        <v>10011</v>
      </c>
      <c r="F26" s="903">
        <v>1.3004676539360873</v>
      </c>
      <c r="G26" s="904">
        <v>2313</v>
      </c>
      <c r="H26" s="905">
        <v>0.13706776824187172</v>
      </c>
      <c r="I26" s="906">
        <v>0.14654819065464339</v>
      </c>
      <c r="J26" s="901">
        <v>2340908.6199999955</v>
      </c>
      <c r="K26" s="902">
        <v>3226931.7131114108</v>
      </c>
      <c r="L26" s="903">
        <v>1.3784953780517144</v>
      </c>
      <c r="M26" s="904">
        <v>886023.09311141539</v>
      </c>
      <c r="N26" s="905">
        <v>0.138504960981641</v>
      </c>
      <c r="O26" s="906">
        <v>0.16084657058229335</v>
      </c>
      <c r="P26" s="907"/>
      <c r="Q26" s="908">
        <v>304.09309171213243</v>
      </c>
      <c r="R26" s="909">
        <v>322.33859885240344</v>
      </c>
      <c r="S26" s="910">
        <v>18.245507140271002</v>
      </c>
      <c r="T26" s="928"/>
    </row>
    <row r="27" spans="2:26" s="876" customFormat="1" ht="16.899999999999999" customHeight="1" x14ac:dyDescent="0.3">
      <c r="B27" s="900" t="s">
        <v>57</v>
      </c>
      <c r="C27" s="874" t="s">
        <v>163</v>
      </c>
      <c r="D27" s="901">
        <v>2267</v>
      </c>
      <c r="E27" s="902">
        <v>2584</v>
      </c>
      <c r="F27" s="903">
        <v>1.1398323775915307</v>
      </c>
      <c r="G27" s="904">
        <v>317</v>
      </c>
      <c r="H27" s="905">
        <v>4.0365371603575374E-2</v>
      </c>
      <c r="I27" s="906">
        <v>3.7826443377444667E-2</v>
      </c>
      <c r="J27" s="901">
        <v>646445</v>
      </c>
      <c r="K27" s="902">
        <v>721614</v>
      </c>
      <c r="L27" s="903">
        <v>1.1162805807145233</v>
      </c>
      <c r="M27" s="904">
        <v>75169</v>
      </c>
      <c r="N27" s="905">
        <v>3.8248327481393569E-2</v>
      </c>
      <c r="O27" s="906">
        <v>3.5968885462486923E-2</v>
      </c>
      <c r="P27" s="907"/>
      <c r="Q27" s="908">
        <v>285.15438906043227</v>
      </c>
      <c r="R27" s="909">
        <v>279.2623839009288</v>
      </c>
      <c r="S27" s="910">
        <v>-5.8920051595034693</v>
      </c>
      <c r="T27" s="928"/>
    </row>
    <row r="28" spans="2:26" s="876" customFormat="1" ht="16.899999999999999" customHeight="1" x14ac:dyDescent="0.3">
      <c r="B28" s="900" t="s">
        <v>59</v>
      </c>
      <c r="C28" s="874" t="s">
        <v>164</v>
      </c>
      <c r="D28" s="901">
        <v>0</v>
      </c>
      <c r="E28" s="902">
        <v>9231</v>
      </c>
      <c r="F28" s="903" t="s">
        <v>349</v>
      </c>
      <c r="G28" s="904">
        <v>9231</v>
      </c>
      <c r="H28" s="905">
        <v>0</v>
      </c>
      <c r="I28" s="906">
        <v>0.13512999180231877</v>
      </c>
      <c r="J28" s="901">
        <v>0</v>
      </c>
      <c r="K28" s="902">
        <v>2574837.9399999809</v>
      </c>
      <c r="L28" s="903" t="s">
        <v>349</v>
      </c>
      <c r="M28" s="904">
        <v>2574837.9399999809</v>
      </c>
      <c r="N28" s="905">
        <v>0</v>
      </c>
      <c r="O28" s="906">
        <v>0.12834292426189775</v>
      </c>
      <c r="P28" s="907"/>
      <c r="Q28" s="908" t="s">
        <v>349</v>
      </c>
      <c r="R28" s="909">
        <v>278.93380348824405</v>
      </c>
      <c r="S28" s="910" t="s">
        <v>349</v>
      </c>
      <c r="T28" s="928"/>
    </row>
    <row r="29" spans="2:26" s="876" customFormat="1" ht="16.899999999999999" customHeight="1" x14ac:dyDescent="0.3">
      <c r="B29" s="900" t="s">
        <v>61</v>
      </c>
      <c r="C29" s="874" t="s">
        <v>165</v>
      </c>
      <c r="D29" s="901">
        <v>1028</v>
      </c>
      <c r="E29" s="902">
        <v>1901</v>
      </c>
      <c r="F29" s="903">
        <v>1.8492217898832686</v>
      </c>
      <c r="G29" s="904">
        <v>873</v>
      </c>
      <c r="H29" s="905">
        <v>1.8304191446173568E-2</v>
      </c>
      <c r="I29" s="906">
        <v>2.7828200023421946E-2</v>
      </c>
      <c r="J29" s="901">
        <v>427032.77999999997</v>
      </c>
      <c r="K29" s="902">
        <v>688314.29999999993</v>
      </c>
      <c r="L29" s="903">
        <v>1.6118535443578828</v>
      </c>
      <c r="M29" s="904">
        <v>261281.51999999996</v>
      </c>
      <c r="N29" s="905">
        <v>2.526632523220056E-2</v>
      </c>
      <c r="O29" s="906">
        <v>3.4309060271685218E-2</v>
      </c>
      <c r="P29" s="907"/>
      <c r="Q29" s="908">
        <v>415.40153696498049</v>
      </c>
      <c r="R29" s="909">
        <v>362.0801157285639</v>
      </c>
      <c r="S29" s="910">
        <v>-53.321421236416597</v>
      </c>
      <c r="T29" s="928"/>
    </row>
    <row r="30" spans="2:26" s="876" customFormat="1" ht="16.899999999999999" customHeight="1" x14ac:dyDescent="0.3">
      <c r="B30" s="900" t="s">
        <v>63</v>
      </c>
      <c r="C30" s="874" t="s">
        <v>166</v>
      </c>
      <c r="D30" s="901">
        <v>9092</v>
      </c>
      <c r="E30" s="902">
        <v>11394</v>
      </c>
      <c r="F30" s="903">
        <v>1.2531896172459305</v>
      </c>
      <c r="G30" s="904">
        <v>2302</v>
      </c>
      <c r="H30" s="905">
        <v>0.16188882162316157</v>
      </c>
      <c r="I30" s="906">
        <v>0.1667935355428036</v>
      </c>
      <c r="J30" s="901">
        <v>2968194.7</v>
      </c>
      <c r="K30" s="902">
        <v>3738999.6499999994</v>
      </c>
      <c r="L30" s="903">
        <v>1.2596881363611354</v>
      </c>
      <c r="M30" s="904">
        <v>770804.94999999925</v>
      </c>
      <c r="N30" s="905">
        <v>0.17561970920053019</v>
      </c>
      <c r="O30" s="906">
        <v>0.18637062218184328</v>
      </c>
      <c r="P30" s="907"/>
      <c r="Q30" s="908">
        <v>326.46224153101628</v>
      </c>
      <c r="R30" s="909">
        <v>328.15513866947509</v>
      </c>
      <c r="S30" s="910">
        <v>1.6928971384588181</v>
      </c>
      <c r="T30" s="928"/>
    </row>
    <row r="31" spans="2:26" s="876" customFormat="1" ht="16.899999999999999" customHeight="1" x14ac:dyDescent="0.3">
      <c r="B31" s="900" t="s">
        <v>63</v>
      </c>
      <c r="C31" s="1021" t="s">
        <v>167</v>
      </c>
      <c r="D31" s="901">
        <v>0</v>
      </c>
      <c r="E31" s="902">
        <v>107</v>
      </c>
      <c r="F31" s="903" t="s">
        <v>349</v>
      </c>
      <c r="G31" s="904">
        <v>107</v>
      </c>
      <c r="H31" s="905">
        <v>0</v>
      </c>
      <c r="I31" s="906">
        <v>1.5663426630753016E-3</v>
      </c>
      <c r="J31" s="901">
        <v>0</v>
      </c>
      <c r="K31" s="902">
        <v>24805.35</v>
      </c>
      <c r="L31" s="903" t="s">
        <v>349</v>
      </c>
      <c r="M31" s="904">
        <v>24805.35</v>
      </c>
      <c r="N31" s="905">
        <v>0</v>
      </c>
      <c r="O31" s="906">
        <v>1.2364238956102569E-3</v>
      </c>
      <c r="P31" s="907"/>
      <c r="Q31" s="908" t="s">
        <v>349</v>
      </c>
      <c r="R31" s="909">
        <v>231.82570093457943</v>
      </c>
      <c r="S31" s="910" t="s">
        <v>349</v>
      </c>
      <c r="T31" s="928"/>
    </row>
    <row r="32" spans="2:26" s="876" customFormat="1" ht="16.899999999999999" customHeight="1" x14ac:dyDescent="0.3">
      <c r="B32" s="900" t="s">
        <v>65</v>
      </c>
      <c r="C32" s="874" t="s">
        <v>168</v>
      </c>
      <c r="D32" s="901">
        <v>14420</v>
      </c>
      <c r="E32" s="902">
        <v>11224</v>
      </c>
      <c r="F32" s="903">
        <v>0.77836338418862694</v>
      </c>
      <c r="G32" s="904">
        <v>-3196</v>
      </c>
      <c r="H32" s="905">
        <v>0.25675723799010008</v>
      </c>
      <c r="I32" s="906">
        <v>0.16430495374165593</v>
      </c>
      <c r="J32" s="901">
        <v>4150723.69</v>
      </c>
      <c r="K32" s="902">
        <v>2836606.0300000003</v>
      </c>
      <c r="L32" s="903">
        <v>0.68340035180708458</v>
      </c>
      <c r="M32" s="904">
        <v>-1314117.6599999997</v>
      </c>
      <c r="N32" s="905">
        <v>0.24558661445273505</v>
      </c>
      <c r="O32" s="906">
        <v>0.14139076763376229</v>
      </c>
      <c r="P32" s="907"/>
      <c r="Q32" s="908">
        <v>287.84491608876561</v>
      </c>
      <c r="R32" s="909">
        <v>252.72683802565933</v>
      </c>
      <c r="S32" s="910">
        <v>-35.118078063106282</v>
      </c>
      <c r="T32" s="928"/>
    </row>
    <row r="33" spans="2:20" s="876" customFormat="1" ht="16.899999999999999" customHeight="1" x14ac:dyDescent="0.3">
      <c r="B33" s="900" t="s">
        <v>66</v>
      </c>
      <c r="C33" s="874" t="s">
        <v>170</v>
      </c>
      <c r="D33" s="901">
        <v>2551</v>
      </c>
      <c r="E33" s="902">
        <v>3252</v>
      </c>
      <c r="F33" s="903">
        <v>1.2747941983535869</v>
      </c>
      <c r="G33" s="904">
        <v>701</v>
      </c>
      <c r="H33" s="905">
        <v>4.5422171575086358E-2</v>
      </c>
      <c r="I33" s="906">
        <v>4.7605105984307297E-2</v>
      </c>
      <c r="J33" s="901">
        <v>813074.32000000007</v>
      </c>
      <c r="K33" s="902">
        <v>869788.98</v>
      </c>
      <c r="L33" s="903">
        <v>1.069753352928426</v>
      </c>
      <c r="M33" s="904">
        <v>56714.659999999916</v>
      </c>
      <c r="N33" s="905">
        <v>4.8107314401180906E-2</v>
      </c>
      <c r="O33" s="906">
        <v>4.3354674657300613E-2</v>
      </c>
      <c r="P33" s="907"/>
      <c r="Q33" s="908">
        <v>318.7276832614661</v>
      </c>
      <c r="R33" s="909">
        <v>267.46278597785977</v>
      </c>
      <c r="S33" s="910">
        <v>-51.264897283606331</v>
      </c>
      <c r="T33" s="928"/>
    </row>
    <row r="34" spans="2:20" s="876" customFormat="1" ht="16.899999999999999" customHeight="1" x14ac:dyDescent="0.3">
      <c r="B34" s="900" t="s">
        <v>67</v>
      </c>
      <c r="C34" s="874" t="s">
        <v>71</v>
      </c>
      <c r="D34" s="901">
        <v>1782</v>
      </c>
      <c r="E34" s="902">
        <v>239</v>
      </c>
      <c r="F34" s="903">
        <v>0.13411896745230079</v>
      </c>
      <c r="G34" s="904">
        <v>-1543</v>
      </c>
      <c r="H34" s="905">
        <v>3.1729639257861188E-2</v>
      </c>
      <c r="I34" s="906">
        <v>3.4986532380840846E-3</v>
      </c>
      <c r="J34" s="901">
        <v>449311.56</v>
      </c>
      <c r="K34" s="902">
        <v>62462.64</v>
      </c>
      <c r="L34" s="903">
        <v>0.1390185465070162</v>
      </c>
      <c r="M34" s="904">
        <v>-386848.92</v>
      </c>
      <c r="N34" s="905">
        <v>2.6584497811965153E-2</v>
      </c>
      <c r="O34" s="906">
        <v>3.113453375134842E-3</v>
      </c>
      <c r="P34" s="907"/>
      <c r="Q34" s="908">
        <v>252.13892255892256</v>
      </c>
      <c r="R34" s="909">
        <v>261.34995815899583</v>
      </c>
      <c r="S34" s="910">
        <v>9.2110356000732736</v>
      </c>
      <c r="T34" s="928"/>
    </row>
    <row r="35" spans="2:20" s="876" customFormat="1" ht="16.899999999999999" customHeight="1" x14ac:dyDescent="0.3">
      <c r="B35" s="900" t="s">
        <v>22</v>
      </c>
      <c r="C35" s="874" t="s">
        <v>171</v>
      </c>
      <c r="D35" s="901">
        <v>15694</v>
      </c>
      <c r="E35" s="902">
        <v>0</v>
      </c>
      <c r="F35" s="903">
        <v>0</v>
      </c>
      <c r="G35" s="904">
        <v>-15694</v>
      </c>
      <c r="H35" s="905">
        <v>0.2794416153270895</v>
      </c>
      <c r="I35" s="906">
        <v>0</v>
      </c>
      <c r="J35" s="901">
        <v>4626681.4000000004</v>
      </c>
      <c r="K35" s="902">
        <v>0</v>
      </c>
      <c r="L35" s="903">
        <v>0</v>
      </c>
      <c r="M35" s="904">
        <v>-4626681.4000000004</v>
      </c>
      <c r="N35" s="905">
        <v>0.27374768981007275</v>
      </c>
      <c r="O35" s="906">
        <v>0</v>
      </c>
      <c r="P35" s="907"/>
      <c r="Q35" s="908">
        <v>294.80574741939597</v>
      </c>
      <c r="R35" s="909" t="s">
        <v>349</v>
      </c>
      <c r="S35" s="910"/>
      <c r="T35" s="928"/>
    </row>
    <row r="36" spans="2:20" s="876" customFormat="1" ht="22.5" customHeight="1" x14ac:dyDescent="0.25">
      <c r="B36" s="1193" t="s">
        <v>306</v>
      </c>
      <c r="C36" s="1193"/>
      <c r="D36" s="815">
        <v>56162</v>
      </c>
      <c r="E36" s="824">
        <v>68312</v>
      </c>
      <c r="F36" s="914">
        <v>1.2163384494854173</v>
      </c>
      <c r="G36" s="915">
        <v>12150</v>
      </c>
      <c r="H36" s="905">
        <v>1</v>
      </c>
      <c r="I36" s="906">
        <v>1</v>
      </c>
      <c r="J36" s="815">
        <v>16901261.899999999</v>
      </c>
      <c r="K36" s="824">
        <v>20062172.92311139</v>
      </c>
      <c r="L36" s="914">
        <v>1.1870221905212528</v>
      </c>
      <c r="M36" s="915">
        <v>3160911.0231113918</v>
      </c>
      <c r="N36" s="905">
        <v>1</v>
      </c>
      <c r="O36" s="906">
        <v>1</v>
      </c>
      <c r="P36" s="823"/>
      <c r="Q36" s="917">
        <v>300.93767850147782</v>
      </c>
      <c r="R36" s="918">
        <v>293.68446134078039</v>
      </c>
      <c r="S36" s="919">
        <v>-7.2532171606974316</v>
      </c>
      <c r="T36" s="928"/>
    </row>
    <row r="37" spans="2:20" s="876" customFormat="1" ht="18" customHeight="1" x14ac:dyDescent="0.25">
      <c r="B37" s="929"/>
      <c r="C37" s="964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928"/>
    </row>
    <row r="38" spans="2:20" s="876" customFormat="1" ht="21" customHeight="1" x14ac:dyDescent="0.25">
      <c r="B38" s="1194" t="s">
        <v>84</v>
      </c>
      <c r="C38" s="1195" t="s">
        <v>231</v>
      </c>
      <c r="D38" s="1196" t="s">
        <v>228</v>
      </c>
      <c r="E38" s="1196"/>
      <c r="F38" s="1196"/>
      <c r="G38" s="1196"/>
      <c r="H38" s="1196"/>
      <c r="I38" s="1196"/>
      <c r="J38" s="1197" t="s">
        <v>229</v>
      </c>
      <c r="K38" s="1197"/>
      <c r="L38" s="1197"/>
      <c r="M38" s="1197"/>
      <c r="N38" s="1197"/>
      <c r="O38" s="1197"/>
      <c r="P38" s="930"/>
      <c r="Q38" s="1200" t="s">
        <v>244</v>
      </c>
      <c r="R38" s="1201"/>
      <c r="S38" s="1202"/>
      <c r="T38" s="928"/>
    </row>
    <row r="39" spans="2:20" s="876" customFormat="1" ht="21" customHeight="1" x14ac:dyDescent="0.25">
      <c r="B39" s="1194"/>
      <c r="C39" s="1195"/>
      <c r="D39" s="1186" t="s">
        <v>225</v>
      </c>
      <c r="E39" s="1187"/>
      <c r="F39" s="1188" t="s">
        <v>346</v>
      </c>
      <c r="G39" s="1188" t="s">
        <v>350</v>
      </c>
      <c r="H39" s="1186" t="s">
        <v>226</v>
      </c>
      <c r="I39" s="1187"/>
      <c r="J39" s="1186" t="s">
        <v>227</v>
      </c>
      <c r="K39" s="1187"/>
      <c r="L39" s="1188" t="s">
        <v>346</v>
      </c>
      <c r="M39" s="1198" t="s">
        <v>350</v>
      </c>
      <c r="N39" s="1186" t="s">
        <v>226</v>
      </c>
      <c r="O39" s="1187"/>
      <c r="P39" s="890"/>
      <c r="Q39" s="1186"/>
      <c r="R39" s="1187"/>
      <c r="S39" s="1188" t="s">
        <v>350</v>
      </c>
      <c r="T39" s="928"/>
    </row>
    <row r="40" spans="2:20" s="876" customFormat="1" ht="21" customHeight="1" x14ac:dyDescent="0.25">
      <c r="B40" s="1194"/>
      <c r="C40" s="1195"/>
      <c r="D40" s="891" t="s">
        <v>347</v>
      </c>
      <c r="E40" s="891" t="s">
        <v>348</v>
      </c>
      <c r="F40" s="1067"/>
      <c r="G40" s="1067"/>
      <c r="H40" s="891" t="s">
        <v>347</v>
      </c>
      <c r="I40" s="891" t="s">
        <v>348</v>
      </c>
      <c r="J40" s="871" t="s">
        <v>347</v>
      </c>
      <c r="K40" s="871" t="s">
        <v>348</v>
      </c>
      <c r="L40" s="1067"/>
      <c r="M40" s="1199"/>
      <c r="N40" s="893" t="s">
        <v>347</v>
      </c>
      <c r="O40" s="893" t="s">
        <v>348</v>
      </c>
      <c r="P40" s="872"/>
      <c r="Q40" s="893" t="s">
        <v>347</v>
      </c>
      <c r="R40" s="893" t="s">
        <v>348</v>
      </c>
      <c r="S40" s="1067"/>
      <c r="T40" s="928"/>
    </row>
    <row r="41" spans="2:20" s="876" customFormat="1" ht="9" customHeight="1" x14ac:dyDescent="0.25">
      <c r="B41" s="931"/>
      <c r="C41" s="932"/>
      <c r="D41" s="897"/>
      <c r="E41" s="897"/>
      <c r="F41" s="933"/>
      <c r="G41" s="933"/>
      <c r="H41" s="897"/>
      <c r="I41" s="897"/>
      <c r="J41" s="897"/>
      <c r="K41" s="897"/>
      <c r="L41" s="933"/>
      <c r="M41" s="933"/>
      <c r="N41" s="897"/>
      <c r="O41" s="897"/>
      <c r="P41" s="890"/>
      <c r="Q41" s="897"/>
      <c r="R41" s="897"/>
      <c r="S41" s="933"/>
      <c r="T41" s="928"/>
    </row>
    <row r="42" spans="2:20" s="876" customFormat="1" ht="16.899999999999999" customHeight="1" x14ac:dyDescent="0.25">
      <c r="B42" s="900" t="s">
        <v>53</v>
      </c>
      <c r="C42" s="934" t="s">
        <v>174</v>
      </c>
      <c r="D42" s="901">
        <v>8385</v>
      </c>
      <c r="E42" s="902">
        <v>14610</v>
      </c>
      <c r="F42" s="903">
        <v>1.742397137745975</v>
      </c>
      <c r="G42" s="904">
        <v>6225</v>
      </c>
      <c r="H42" s="905">
        <v>0.10537361449719758</v>
      </c>
      <c r="I42" s="906">
        <v>0.16550364765055053</v>
      </c>
      <c r="J42" s="901">
        <v>2732783.3600000003</v>
      </c>
      <c r="K42" s="902">
        <v>4668200.26</v>
      </c>
      <c r="L42" s="903">
        <v>1.7082218548052046</v>
      </c>
      <c r="M42" s="904">
        <v>1935416.8999999994</v>
      </c>
      <c r="N42" s="905">
        <v>0.10846935216111105</v>
      </c>
      <c r="O42" s="906">
        <v>0.16102783642185056</v>
      </c>
      <c r="P42" s="935"/>
      <c r="Q42" s="908">
        <v>325.91334048896846</v>
      </c>
      <c r="R42" s="909">
        <v>319.52089390828201</v>
      </c>
      <c r="S42" s="910">
        <v>-6.3924465806864532</v>
      </c>
      <c r="T42" s="928"/>
    </row>
    <row r="43" spans="2:20" s="876" customFormat="1" ht="16.899999999999999" customHeight="1" x14ac:dyDescent="0.25">
      <c r="B43" s="900" t="s">
        <v>55</v>
      </c>
      <c r="C43" s="934" t="s">
        <v>172</v>
      </c>
      <c r="D43" s="901">
        <v>13623</v>
      </c>
      <c r="E43" s="902">
        <v>18656</v>
      </c>
      <c r="F43" s="903">
        <v>1.3694487264185569</v>
      </c>
      <c r="G43" s="904">
        <v>5033</v>
      </c>
      <c r="H43" s="905">
        <v>0.17119913539598361</v>
      </c>
      <c r="I43" s="906">
        <v>0.21133716978567221</v>
      </c>
      <c r="J43" s="901">
        <v>4132122.2</v>
      </c>
      <c r="K43" s="902">
        <v>5832906.5999999996</v>
      </c>
      <c r="L43" s="903">
        <v>1.4116007024187232</v>
      </c>
      <c r="M43" s="904">
        <v>1700784.3999999994</v>
      </c>
      <c r="N43" s="905">
        <v>0.16401176348078497</v>
      </c>
      <c r="O43" s="906">
        <v>0.20120394960278171</v>
      </c>
      <c r="P43" s="935"/>
      <c r="Q43" s="908">
        <v>303.31954782353375</v>
      </c>
      <c r="R43" s="909">
        <v>312.65579974271009</v>
      </c>
      <c r="S43" s="910">
        <v>9.336251919176334</v>
      </c>
      <c r="T43" s="928"/>
    </row>
    <row r="44" spans="2:20" s="876" customFormat="1" ht="16.899999999999999" customHeight="1" x14ac:dyDescent="0.25">
      <c r="B44" s="936" t="s">
        <v>57</v>
      </c>
      <c r="C44" s="934" t="s">
        <v>173</v>
      </c>
      <c r="D44" s="901">
        <v>13266</v>
      </c>
      <c r="E44" s="902">
        <v>12054</v>
      </c>
      <c r="F44" s="903">
        <v>0.90863862505653548</v>
      </c>
      <c r="G44" s="904">
        <v>-1212</v>
      </c>
      <c r="H44" s="905">
        <v>0.16671274536909039</v>
      </c>
      <c r="I44" s="906">
        <v>0.13654900539217907</v>
      </c>
      <c r="J44" s="901">
        <v>4818229.1899999995</v>
      </c>
      <c r="K44" s="902">
        <v>4721381.68</v>
      </c>
      <c r="L44" s="903">
        <v>0.97989977101940229</v>
      </c>
      <c r="M44" s="904">
        <v>-96847.509999999776</v>
      </c>
      <c r="N44" s="905">
        <v>0.19124465058329931</v>
      </c>
      <c r="O44" s="906">
        <v>0.16286230977849309</v>
      </c>
      <c r="P44" s="935"/>
      <c r="Q44" s="908">
        <v>363.20135609829634</v>
      </c>
      <c r="R44" s="909">
        <v>391.68588684254189</v>
      </c>
      <c r="S44" s="910">
        <v>28.484530744245546</v>
      </c>
      <c r="T44" s="928"/>
    </row>
    <row r="45" spans="2:20" s="876" customFormat="1" ht="16.899999999999999" customHeight="1" x14ac:dyDescent="0.25">
      <c r="B45" s="936" t="s">
        <v>59</v>
      </c>
      <c r="C45" s="934" t="s">
        <v>175</v>
      </c>
      <c r="D45" s="901">
        <v>10748</v>
      </c>
      <c r="E45" s="902">
        <v>9113</v>
      </c>
      <c r="F45" s="903">
        <v>0.8478786751023446</v>
      </c>
      <c r="G45" s="904">
        <v>-1635</v>
      </c>
      <c r="H45" s="905">
        <v>0.13506924372282403</v>
      </c>
      <c r="I45" s="906">
        <v>0.10323304182337215</v>
      </c>
      <c r="J45" s="901">
        <v>3412332.11</v>
      </c>
      <c r="K45" s="902">
        <v>2915661.46</v>
      </c>
      <c r="L45" s="903">
        <v>0.85444832625040124</v>
      </c>
      <c r="M45" s="904">
        <v>-496670.64999999991</v>
      </c>
      <c r="N45" s="905">
        <v>0.13544193028541313</v>
      </c>
      <c r="O45" s="906">
        <v>0.10057466057430321</v>
      </c>
      <c r="P45" s="935"/>
      <c r="Q45" s="908">
        <v>317.48530982508373</v>
      </c>
      <c r="R45" s="909">
        <v>319.94529353670578</v>
      </c>
      <c r="S45" s="910">
        <v>2.4599837116220442</v>
      </c>
      <c r="T45" s="928"/>
    </row>
    <row r="46" spans="2:20" s="876" customFormat="1" ht="16.899999999999999" customHeight="1" x14ac:dyDescent="0.25">
      <c r="B46" s="900" t="s">
        <v>61</v>
      </c>
      <c r="C46" s="934" t="s">
        <v>176</v>
      </c>
      <c r="D46" s="901">
        <v>14674</v>
      </c>
      <c r="E46" s="902">
        <v>17061</v>
      </c>
      <c r="F46" s="903">
        <v>1.1626686656671663</v>
      </c>
      <c r="G46" s="904">
        <v>2387</v>
      </c>
      <c r="H46" s="905">
        <v>0.18440696709980647</v>
      </c>
      <c r="I46" s="906">
        <v>0.19326883864243963</v>
      </c>
      <c r="J46" s="901">
        <v>4444209.91</v>
      </c>
      <c r="K46" s="902">
        <v>5482706.7000000002</v>
      </c>
      <c r="L46" s="903">
        <v>1.2336741087911394</v>
      </c>
      <c r="M46" s="904">
        <v>1038496.79</v>
      </c>
      <c r="N46" s="905">
        <v>0.17639911632281366</v>
      </c>
      <c r="O46" s="906">
        <v>0.18912393394977964</v>
      </c>
      <c r="P46" s="935"/>
      <c r="Q46" s="908">
        <v>302.86288060515199</v>
      </c>
      <c r="R46" s="909">
        <v>321.35904694918236</v>
      </c>
      <c r="S46" s="910">
        <v>18.496166344030371</v>
      </c>
      <c r="T46" s="928"/>
    </row>
    <row r="47" spans="2:20" s="876" customFormat="1" ht="16.899999999999999" customHeight="1" x14ac:dyDescent="0.25">
      <c r="B47" s="936" t="s">
        <v>63</v>
      </c>
      <c r="C47" s="934" t="s">
        <v>177</v>
      </c>
      <c r="D47" s="901">
        <v>7563</v>
      </c>
      <c r="E47" s="902">
        <v>8461</v>
      </c>
      <c r="F47" s="903">
        <v>1.1187359513420601</v>
      </c>
      <c r="G47" s="904">
        <v>898</v>
      </c>
      <c r="H47" s="905">
        <v>9.5043607208384645E-2</v>
      </c>
      <c r="I47" s="906">
        <v>9.5847115863881463E-2</v>
      </c>
      <c r="J47" s="901">
        <v>2192484.58</v>
      </c>
      <c r="K47" s="902">
        <v>2680865.19</v>
      </c>
      <c r="L47" s="903">
        <v>1.2227521299146378</v>
      </c>
      <c r="M47" s="904">
        <v>488380.60999999987</v>
      </c>
      <c r="N47" s="905">
        <v>8.7023869325604214E-2</v>
      </c>
      <c r="O47" s="906">
        <v>9.2475450332191469E-2</v>
      </c>
      <c r="P47" s="935"/>
      <c r="Q47" s="908">
        <v>289.89614967605451</v>
      </c>
      <c r="R47" s="909">
        <v>316.84968561635742</v>
      </c>
      <c r="S47" s="910">
        <v>26.953535940302913</v>
      </c>
      <c r="T47" s="928"/>
    </row>
    <row r="48" spans="2:20" s="876" customFormat="1" ht="16.899999999999999" customHeight="1" x14ac:dyDescent="0.25">
      <c r="B48" s="936" t="s">
        <v>65</v>
      </c>
      <c r="C48" s="934" t="s">
        <v>342</v>
      </c>
      <c r="D48" s="901">
        <v>0</v>
      </c>
      <c r="E48" s="902">
        <v>376</v>
      </c>
      <c r="F48" s="903" t="s">
        <v>349</v>
      </c>
      <c r="G48" s="904">
        <v>376</v>
      </c>
      <c r="H48" s="905">
        <v>0</v>
      </c>
      <c r="I48" s="906">
        <v>4.2593683447369616E-3</v>
      </c>
      <c r="J48" s="901">
        <v>0</v>
      </c>
      <c r="K48" s="902">
        <v>128350.59238</v>
      </c>
      <c r="L48" s="903" t="s">
        <v>349</v>
      </c>
      <c r="M48" s="904">
        <v>128350.59238</v>
      </c>
      <c r="N48" s="905">
        <v>0</v>
      </c>
      <c r="O48" s="906">
        <v>4.4274060758512229E-3</v>
      </c>
      <c r="P48" s="935"/>
      <c r="Q48" s="908" t="s">
        <v>349</v>
      </c>
      <c r="R48" s="909">
        <v>341.35795845744684</v>
      </c>
      <c r="S48" s="910" t="s">
        <v>349</v>
      </c>
      <c r="T48" s="928"/>
    </row>
    <row r="49" spans="2:20" s="876" customFormat="1" ht="16.899999999999999" customHeight="1" x14ac:dyDescent="0.25">
      <c r="B49" s="936" t="s">
        <v>66</v>
      </c>
      <c r="C49" s="934" t="s">
        <v>178</v>
      </c>
      <c r="D49" s="901">
        <v>11315</v>
      </c>
      <c r="E49" s="902">
        <v>7945</v>
      </c>
      <c r="F49" s="903">
        <v>0.70216526734423335</v>
      </c>
      <c r="G49" s="904">
        <v>-3370</v>
      </c>
      <c r="H49" s="905">
        <v>0.14219468670671326</v>
      </c>
      <c r="I49" s="906">
        <v>9.0001812497167974E-2</v>
      </c>
      <c r="J49" s="901">
        <v>3461898.59</v>
      </c>
      <c r="K49" s="902">
        <v>2559947.8999999994</v>
      </c>
      <c r="L49" s="903">
        <v>0.7394635727905593</v>
      </c>
      <c r="M49" s="904">
        <v>-901950.69000000041</v>
      </c>
      <c r="N49" s="905">
        <v>0.13740931784097357</v>
      </c>
      <c r="O49" s="906">
        <v>8.8304453264749144E-2</v>
      </c>
      <c r="P49" s="935"/>
      <c r="Q49" s="908">
        <v>305.95657003977021</v>
      </c>
      <c r="R49" s="909">
        <v>322.20867212083061</v>
      </c>
      <c r="S49" s="910">
        <v>16.2521020810604</v>
      </c>
      <c r="T49" s="928"/>
    </row>
    <row r="50" spans="2:20" s="876" customFormat="1" ht="18" customHeight="1" x14ac:dyDescent="0.25">
      <c r="B50" s="1193" t="s">
        <v>309</v>
      </c>
      <c r="C50" s="1193"/>
      <c r="D50" s="815">
        <v>79574</v>
      </c>
      <c r="E50" s="824">
        <v>88276</v>
      </c>
      <c r="F50" s="914">
        <v>1.1093573277703772</v>
      </c>
      <c r="G50" s="915">
        <v>8702</v>
      </c>
      <c r="H50" s="905">
        <v>1</v>
      </c>
      <c r="I50" s="906">
        <v>1</v>
      </c>
      <c r="J50" s="815">
        <v>25194059.940000001</v>
      </c>
      <c r="K50" s="824">
        <v>28990020.382379998</v>
      </c>
      <c r="L50" s="914">
        <v>1.150668866050971</v>
      </c>
      <c r="M50" s="915">
        <v>3795960.4423799962</v>
      </c>
      <c r="N50" s="905">
        <v>1</v>
      </c>
      <c r="O50" s="906">
        <v>1</v>
      </c>
      <c r="P50" s="823"/>
      <c r="Q50" s="917">
        <v>316.61170658757885</v>
      </c>
      <c r="R50" s="918">
        <v>328.4020615159273</v>
      </c>
      <c r="S50" s="919">
        <v>11.790354928348449</v>
      </c>
      <c r="T50" s="928"/>
    </row>
    <row r="51" spans="2:20" s="876" customFormat="1" ht="9" customHeight="1" x14ac:dyDescent="0.25">
      <c r="B51" s="1189"/>
      <c r="C51" s="1189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89"/>
      <c r="T51" s="928"/>
    </row>
    <row r="52" spans="2:20" s="876" customFormat="1" ht="18" customHeight="1" x14ac:dyDescent="0.25">
      <c r="B52" s="1190" t="s">
        <v>305</v>
      </c>
      <c r="C52" s="1190"/>
      <c r="D52" s="815">
        <v>719213</v>
      </c>
      <c r="E52" s="822">
        <v>762547</v>
      </c>
      <c r="F52" s="914">
        <v>1.0602519698615014</v>
      </c>
      <c r="G52" s="915">
        <v>43334</v>
      </c>
      <c r="H52" s="1191"/>
      <c r="I52" s="1192"/>
      <c r="J52" s="815">
        <v>215590987.85000125</v>
      </c>
      <c r="K52" s="822">
        <v>230824676.23043108</v>
      </c>
      <c r="L52" s="914">
        <v>1.0706601353440097</v>
      </c>
      <c r="M52" s="915">
        <v>15233688.380429819</v>
      </c>
      <c r="N52" s="1191"/>
      <c r="O52" s="1192"/>
      <c r="P52" s="823">
        <v>0</v>
      </c>
      <c r="Q52" s="917">
        <v>299.75958144527596</v>
      </c>
      <c r="R52" s="918">
        <v>302.70222849271073</v>
      </c>
      <c r="S52" s="919">
        <v>2.9426470474347752</v>
      </c>
      <c r="T52" s="928"/>
    </row>
    <row r="53" spans="2:20" s="876" customFormat="1" ht="9" customHeight="1" x14ac:dyDescent="0.3">
      <c r="B53" s="937"/>
      <c r="C53" s="937"/>
      <c r="D53" s="938"/>
      <c r="E53" s="938"/>
      <c r="F53" s="939"/>
      <c r="G53" s="938"/>
      <c r="H53" s="940"/>
      <c r="I53" s="940"/>
      <c r="J53" s="938"/>
      <c r="K53" s="938"/>
      <c r="L53" s="939"/>
      <c r="M53" s="938"/>
      <c r="N53" s="940"/>
      <c r="O53" s="940"/>
      <c r="P53" s="941"/>
      <c r="Q53" s="942"/>
      <c r="R53" s="942"/>
      <c r="S53" s="943"/>
      <c r="T53" s="928"/>
    </row>
    <row r="54" spans="2:20" s="878" customFormat="1" ht="21" customHeight="1" x14ac:dyDescent="0.3">
      <c r="B54" s="944"/>
      <c r="C54" s="794"/>
      <c r="D54" s="938"/>
      <c r="E54" s="938"/>
      <c r="F54" s="939"/>
      <c r="G54" s="938"/>
      <c r="H54" s="940"/>
      <c r="I54" s="940"/>
      <c r="J54" s="938"/>
      <c r="K54" s="938"/>
      <c r="L54" s="939"/>
      <c r="M54" s="938"/>
      <c r="N54" s="940"/>
      <c r="O54" s="940"/>
      <c r="P54" s="941"/>
      <c r="Q54" s="942"/>
      <c r="R54" s="942"/>
      <c r="S54" s="943"/>
      <c r="T54" s="945"/>
    </row>
    <row r="55" spans="2:20" s="877" customFormat="1" ht="16.149999999999999" hidden="1" customHeight="1" x14ac:dyDescent="0.3">
      <c r="B55" s="946" t="s">
        <v>22</v>
      </c>
      <c r="C55" s="873" t="s">
        <v>71</v>
      </c>
      <c r="D55" s="947"/>
      <c r="E55" s="948"/>
      <c r="F55" s="949"/>
      <c r="G55" s="947"/>
      <c r="H55" s="950"/>
      <c r="I55" s="951"/>
      <c r="J55" s="947"/>
      <c r="K55" s="947"/>
      <c r="L55" s="949"/>
      <c r="M55" s="947"/>
      <c r="N55" s="950"/>
      <c r="O55" s="951"/>
      <c r="P55" s="907"/>
      <c r="Q55" s="952"/>
      <c r="R55" s="953"/>
      <c r="S55" s="954"/>
      <c r="T55" s="955"/>
    </row>
    <row r="56" spans="2:20" s="877" customFormat="1" ht="16.149999999999999" hidden="1" customHeight="1" x14ac:dyDescent="0.3">
      <c r="B56" s="956" t="s">
        <v>24</v>
      </c>
      <c r="C56" s="874" t="s">
        <v>171</v>
      </c>
      <c r="D56" s="904"/>
      <c r="E56" s="902"/>
      <c r="F56" s="903"/>
      <c r="G56" s="904"/>
      <c r="H56" s="905"/>
      <c r="I56" s="906"/>
      <c r="J56" s="904"/>
      <c r="K56" s="904"/>
      <c r="L56" s="903"/>
      <c r="M56" s="904"/>
      <c r="N56" s="905"/>
      <c r="O56" s="906"/>
      <c r="P56" s="907"/>
      <c r="Q56" s="908"/>
      <c r="R56" s="909"/>
      <c r="S56" s="957"/>
      <c r="T56" s="958"/>
    </row>
    <row r="57" spans="2:20" s="877" customFormat="1" ht="16.149999999999999" hidden="1" customHeight="1" x14ac:dyDescent="0.25">
      <c r="B57" s="1185" t="s">
        <v>230</v>
      </c>
      <c r="C57" s="1185"/>
      <c r="D57" s="815"/>
      <c r="E57" s="824"/>
      <c r="F57" s="914"/>
      <c r="G57" s="915"/>
      <c r="H57" s="905"/>
      <c r="I57" s="906"/>
      <c r="J57" s="815"/>
      <c r="K57" s="824"/>
      <c r="L57" s="914"/>
      <c r="M57" s="915"/>
      <c r="N57" s="905"/>
      <c r="O57" s="906"/>
      <c r="P57" s="823"/>
      <c r="Q57" s="959"/>
      <c r="R57" s="918"/>
      <c r="S57" s="960"/>
    </row>
    <row r="58" spans="2:20" s="877" customFormat="1" ht="16.149999999999999" hidden="1" customHeight="1" x14ac:dyDescent="0.25">
      <c r="B58" s="876"/>
      <c r="C58" s="876"/>
      <c r="E58" s="877">
        <v>23550352.650000002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28539590.520000003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5103729.7000000263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276860.40999999992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30090553.060000002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19251090.439999998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12568828.359999999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14122790.739999996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E66" s="877">
        <v>9046203.25</v>
      </c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E67" s="877">
        <v>186168933.25000006</v>
      </c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76"/>
      <c r="C72" s="876"/>
      <c r="P72" s="878"/>
      <c r="Q72" s="878"/>
      <c r="R72" s="878"/>
      <c r="S72" s="878"/>
    </row>
    <row r="73" spans="2:20" s="877" customFormat="1" ht="16.149999999999999" hidden="1" customHeight="1" x14ac:dyDescent="0.25">
      <c r="B73" s="876"/>
      <c r="C73" s="876"/>
      <c r="P73" s="878"/>
      <c r="Q73" s="878"/>
      <c r="R73" s="878"/>
      <c r="S73" s="878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77" customFormat="1" ht="16.149999999999999" hidden="1" customHeight="1" x14ac:dyDescent="0.25">
      <c r="B90" s="899"/>
      <c r="C90" s="899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</row>
    <row r="91" spans="2:26" s="877" customFormat="1" ht="16.149999999999999" hidden="1" customHeight="1" x14ac:dyDescent="0.25">
      <c r="B91" s="899"/>
      <c r="C91" s="899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6.149999999999999" hidden="1" customHeight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6.149999999999999" hidden="1" customHeight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  <row r="140" spans="4:26" s="899" customFormat="1" ht="15" hidden="1" x14ac:dyDescent="0.25">
      <c r="D140" s="880"/>
      <c r="E140" s="880"/>
      <c r="F140" s="880"/>
      <c r="G140" s="880"/>
      <c r="H140" s="880"/>
      <c r="I140" s="880"/>
      <c r="J140" s="880"/>
      <c r="K140" s="880"/>
      <c r="L140" s="880"/>
      <c r="M140" s="880"/>
      <c r="N140" s="880"/>
      <c r="O140" s="880"/>
      <c r="P140" s="878"/>
      <c r="Q140" s="878"/>
      <c r="R140" s="878"/>
      <c r="S140" s="878"/>
      <c r="T140" s="880"/>
      <c r="U140" s="877"/>
      <c r="V140" s="877"/>
      <c r="W140" s="877"/>
      <c r="X140" s="877"/>
      <c r="Y140" s="877"/>
      <c r="Z140" s="877"/>
    </row>
    <row r="141" spans="4:26" s="899" customFormat="1" ht="15" hidden="1" x14ac:dyDescent="0.25">
      <c r="D141" s="880"/>
      <c r="E141" s="880"/>
      <c r="F141" s="880"/>
      <c r="G141" s="880"/>
      <c r="H141" s="880"/>
      <c r="I141" s="880"/>
      <c r="J141" s="880"/>
      <c r="K141" s="880"/>
      <c r="L141" s="880"/>
      <c r="M141" s="880"/>
      <c r="N141" s="880"/>
      <c r="O141" s="880"/>
      <c r="P141" s="878"/>
      <c r="Q141" s="878"/>
      <c r="R141" s="878"/>
      <c r="S141" s="878"/>
      <c r="T141" s="880"/>
      <c r="U141" s="877"/>
      <c r="V141" s="877"/>
      <c r="W141" s="877"/>
      <c r="X141" s="877"/>
      <c r="Y141" s="877"/>
      <c r="Z141" s="877"/>
    </row>
  </sheetData>
  <mergeCells count="43"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8:S38"/>
    <mergeCell ref="B36:C36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7:C57"/>
    <mergeCell ref="Q39:R39"/>
    <mergeCell ref="S39:S40"/>
    <mergeCell ref="B51:S51"/>
    <mergeCell ref="B52:C52"/>
    <mergeCell ref="H52:I52"/>
    <mergeCell ref="N52:O52"/>
    <mergeCell ref="B50:C50"/>
    <mergeCell ref="B38:B40"/>
    <mergeCell ref="C38:C40"/>
    <mergeCell ref="D38:I38"/>
    <mergeCell ref="J38:O38"/>
    <mergeCell ref="L39:L40"/>
    <mergeCell ref="M39:M40"/>
    <mergeCell ref="N39:O39"/>
    <mergeCell ref="D39:E39"/>
  </mergeCells>
  <conditionalFormatting sqref="T13:T23 T11">
    <cfRule type="cellIs" dxfId="1051" priority="53" stopIfTrue="1" operator="greaterThan">
      <formula>0</formula>
    </cfRule>
  </conditionalFormatting>
  <conditionalFormatting sqref="T49:T54 T11 T13:T30 T32:T47">
    <cfRule type="cellIs" dxfId="1050" priority="51" operator="lessThan">
      <formula>1</formula>
    </cfRule>
    <cfRule type="cellIs" dxfId="1049" priority="52" operator="greaterThan">
      <formula>1</formula>
    </cfRule>
  </conditionalFormatting>
  <conditionalFormatting sqref="T12">
    <cfRule type="cellIs" dxfId="1048" priority="50" stopIfTrue="1" operator="greaterThan">
      <formula>0</formula>
    </cfRule>
  </conditionalFormatting>
  <conditionalFormatting sqref="T12">
    <cfRule type="cellIs" dxfId="1047" priority="48" operator="lessThan">
      <formula>1</formula>
    </cfRule>
    <cfRule type="cellIs" dxfId="1046" priority="49" operator="greaterThan">
      <formula>1</formula>
    </cfRule>
  </conditionalFormatting>
  <conditionalFormatting sqref="T49:T54 T11:T30 T32:T47">
    <cfRule type="cellIs" dxfId="1045" priority="47" operator="lessThan">
      <formula>1</formula>
    </cfRule>
  </conditionalFormatting>
  <conditionalFormatting sqref="F53:F57 L53:L57 F11:F23 L11:L23 F25:F30 L25:L30 L32:L36 F32:F36">
    <cfRule type="cellIs" dxfId="1044" priority="45" operator="lessThan">
      <formula>1</formula>
    </cfRule>
    <cfRule type="cellIs" dxfId="1043" priority="46" operator="greaterThan">
      <formula>1</formula>
    </cfRule>
  </conditionalFormatting>
  <conditionalFormatting sqref="G53:G57 M53:M57 G11:G23 M11:M23 G25:G30 M25:M30 M32:M36 G32:G36">
    <cfRule type="cellIs" dxfId="1042" priority="43" operator="lessThan">
      <formula>0</formula>
    </cfRule>
    <cfRule type="cellIs" dxfId="1041" priority="44" operator="greaterThan">
      <formula>0</formula>
    </cfRule>
  </conditionalFormatting>
  <conditionalFormatting sqref="G50">
    <cfRule type="cellIs" dxfId="1040" priority="41" operator="lessThan">
      <formula>0</formula>
    </cfRule>
    <cfRule type="cellIs" dxfId="1039" priority="42" operator="greaterThan">
      <formula>0</formula>
    </cfRule>
  </conditionalFormatting>
  <conditionalFormatting sqref="G52 M52">
    <cfRule type="cellIs" dxfId="1038" priority="39" operator="lessThan">
      <formula>0</formula>
    </cfRule>
    <cfRule type="cellIs" dxfId="1037" priority="40" operator="greaterThan">
      <formula>0</formula>
    </cfRule>
  </conditionalFormatting>
  <conditionalFormatting sqref="L52">
    <cfRule type="cellIs" dxfId="1036" priority="35" operator="lessThan">
      <formula>1</formula>
    </cfRule>
    <cfRule type="cellIs" dxfId="1035" priority="36" operator="greaterThan">
      <formula>1</formula>
    </cfRule>
  </conditionalFormatting>
  <conditionalFormatting sqref="F52">
    <cfRule type="cellIs" dxfId="1034" priority="37" operator="lessThan">
      <formula>1</formula>
    </cfRule>
    <cfRule type="cellIs" dxfId="1033" priority="38" operator="greaterThan">
      <formula>1</formula>
    </cfRule>
  </conditionalFormatting>
  <conditionalFormatting sqref="F42">
    <cfRule type="cellIs" dxfId="1032" priority="33" operator="lessThan">
      <formula>1</formula>
    </cfRule>
    <cfRule type="cellIs" dxfId="1031" priority="34" operator="greaterThan">
      <formula>1</formula>
    </cfRule>
  </conditionalFormatting>
  <conditionalFormatting sqref="G42:G47 G49">
    <cfRule type="cellIs" dxfId="1030" priority="31" operator="lessThan">
      <formula>0</formula>
    </cfRule>
    <cfRule type="cellIs" dxfId="1029" priority="32" operator="greaterThan">
      <formula>0</formula>
    </cfRule>
  </conditionalFormatting>
  <conditionalFormatting sqref="F43:F47 F49:F50">
    <cfRule type="cellIs" dxfId="1028" priority="29" operator="lessThan">
      <formula>1</formula>
    </cfRule>
    <cfRule type="cellIs" dxfId="1027" priority="30" operator="greaterThan">
      <formula>1</formula>
    </cfRule>
  </conditionalFormatting>
  <conditionalFormatting sqref="M42:M47 M49:M50">
    <cfRule type="cellIs" dxfId="1026" priority="25" operator="lessThan">
      <formula>0</formula>
    </cfRule>
    <cfRule type="cellIs" dxfId="1025" priority="26" operator="greaterThan">
      <formula>0</formula>
    </cfRule>
  </conditionalFormatting>
  <conditionalFormatting sqref="L42:L47 L49:L50">
    <cfRule type="cellIs" dxfId="1024" priority="27" operator="lessThan">
      <formula>1</formula>
    </cfRule>
    <cfRule type="cellIs" dxfId="1023" priority="28" operator="greaterThan">
      <formula>1</formula>
    </cfRule>
  </conditionalFormatting>
  <conditionalFormatting sqref="S11:S23 S25:S30 S32:S36">
    <cfRule type="cellIs" dxfId="1022" priority="24" operator="lessThan">
      <formula>0</formula>
    </cfRule>
  </conditionalFormatting>
  <conditionalFormatting sqref="S42:S47 S49:S50">
    <cfRule type="cellIs" dxfId="1021" priority="22" operator="lessThan">
      <formula>0</formula>
    </cfRule>
  </conditionalFormatting>
  <conditionalFormatting sqref="S52">
    <cfRule type="cellIs" dxfId="1020" priority="21" operator="lessThan">
      <formula>0</formula>
    </cfRule>
  </conditionalFormatting>
  <conditionalFormatting sqref="T48">
    <cfRule type="cellIs" dxfId="1019" priority="19" operator="lessThan">
      <formula>1</formula>
    </cfRule>
    <cfRule type="cellIs" dxfId="1018" priority="20" operator="greaterThan">
      <formula>1</formula>
    </cfRule>
  </conditionalFormatting>
  <conditionalFormatting sqref="T48">
    <cfRule type="cellIs" dxfId="1017" priority="18" operator="lessThan">
      <formula>1</formula>
    </cfRule>
  </conditionalFormatting>
  <conditionalFormatting sqref="G48">
    <cfRule type="cellIs" dxfId="1016" priority="16" operator="lessThan">
      <formula>0</formula>
    </cfRule>
    <cfRule type="cellIs" dxfId="1015" priority="17" operator="greaterThan">
      <formula>0</formula>
    </cfRule>
  </conditionalFormatting>
  <conditionalFormatting sqref="F48">
    <cfRule type="cellIs" dxfId="1014" priority="14" operator="lessThan">
      <formula>1</formula>
    </cfRule>
    <cfRule type="cellIs" dxfId="1013" priority="15" operator="greaterThan">
      <formula>1</formula>
    </cfRule>
  </conditionalFormatting>
  <conditionalFormatting sqref="M48">
    <cfRule type="cellIs" dxfId="1012" priority="10" operator="lessThan">
      <formula>0</formula>
    </cfRule>
    <cfRule type="cellIs" dxfId="1011" priority="11" operator="greaterThan">
      <formula>0</formula>
    </cfRule>
  </conditionalFormatting>
  <conditionalFormatting sqref="L48">
    <cfRule type="cellIs" dxfId="1010" priority="12" operator="lessThan">
      <formula>1</formula>
    </cfRule>
    <cfRule type="cellIs" dxfId="1009" priority="13" operator="greaterThan">
      <formula>1</formula>
    </cfRule>
  </conditionalFormatting>
  <conditionalFormatting sqref="S48">
    <cfRule type="cellIs" dxfId="1008" priority="9" operator="lessThan">
      <formula>0</formula>
    </cfRule>
  </conditionalFormatting>
  <conditionalFormatting sqref="T31">
    <cfRule type="cellIs" dxfId="1007" priority="7" operator="lessThan">
      <formula>1</formula>
    </cfRule>
    <cfRule type="cellIs" dxfId="1006" priority="8" operator="greaterThan">
      <formula>1</formula>
    </cfRule>
  </conditionalFormatting>
  <conditionalFormatting sqref="T31">
    <cfRule type="cellIs" dxfId="1005" priority="6" operator="lessThan">
      <formula>1</formula>
    </cfRule>
  </conditionalFormatting>
  <conditionalFormatting sqref="F31 L31">
    <cfRule type="cellIs" dxfId="1004" priority="4" operator="lessThan">
      <formula>1</formula>
    </cfRule>
    <cfRule type="cellIs" dxfId="1003" priority="5" operator="greaterThan">
      <formula>1</formula>
    </cfRule>
  </conditionalFormatting>
  <conditionalFormatting sqref="G31 M31">
    <cfRule type="cellIs" dxfId="1002" priority="2" operator="lessThan">
      <formula>0</formula>
    </cfRule>
    <cfRule type="cellIs" dxfId="1001" priority="3" operator="greaterThan">
      <formula>0</formula>
    </cfRule>
  </conditionalFormatting>
  <conditionalFormatting sqref="S31">
    <cfRule type="cellIs" dxfId="1000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4:P56 Q48:S50 F48:I50 F54:I57 J54:K56 D54:E56 L54:O57 D48:E49 P48:P49 J48:K49 O53 P52:S53 J52:N53 I53 D52:H53 Q54:S57 D42:K47 P42:S47 L42:O50 D11:T12 Q13:T23 F13:I23 J13:K22 L13:O23 D13:E22 P13:P22 D25:S26 D31:E35 P31:P35 F31:I37 L31:O37 Q31:S37 L27:S30 D27:I30 J27:K35" xr:uid="{00000000-0002-0000-0E00-000000000000}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9" tint="-0.249977111117893"/>
  </sheetPr>
  <dimension ref="B1:Z141"/>
  <sheetViews>
    <sheetView zoomScale="110" zoomScaleNormal="110" workbookViewId="0">
      <selection activeCell="K16" sqref="K16:S16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319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043" t="s">
        <v>267</v>
      </c>
      <c r="C6" s="1043"/>
      <c r="D6" s="1043"/>
      <c r="E6" s="1043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233</v>
      </c>
      <c r="D7" s="1213" t="s">
        <v>228</v>
      </c>
      <c r="E7" s="1214"/>
      <c r="F7" s="1214"/>
      <c r="G7" s="1214"/>
      <c r="H7" s="1214"/>
      <c r="I7" s="1215"/>
      <c r="J7" s="1216" t="s">
        <v>229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220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53" t="s">
        <v>347</v>
      </c>
      <c r="E9" s="353" t="s">
        <v>348</v>
      </c>
      <c r="F9" s="1042"/>
      <c r="G9" s="1042"/>
      <c r="H9" s="763" t="s">
        <v>347</v>
      </c>
      <c r="I9" s="713" t="s">
        <v>348</v>
      </c>
      <c r="J9" s="571" t="s">
        <v>347</v>
      </c>
      <c r="K9" s="571" t="s">
        <v>348</v>
      </c>
      <c r="L9" s="1042"/>
      <c r="M9" s="1221"/>
      <c r="N9" s="762" t="s">
        <v>347</v>
      </c>
      <c r="O9" s="713" t="s">
        <v>348</v>
      </c>
      <c r="P9" s="572"/>
      <c r="Q9" s="713" t="s">
        <v>347</v>
      </c>
      <c r="R9" s="713" t="s">
        <v>348</v>
      </c>
      <c r="S9" s="1042"/>
      <c r="T9" s="1042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337</v>
      </c>
      <c r="D11" s="741">
        <v>89125</v>
      </c>
      <c r="E11" s="735">
        <v>120137</v>
      </c>
      <c r="F11" s="612">
        <v>1.3479607293127629</v>
      </c>
      <c r="G11" s="590">
        <v>31012</v>
      </c>
      <c r="H11" s="611">
        <v>0.1408690017070241</v>
      </c>
      <c r="I11" s="616">
        <v>0.17866017878361115</v>
      </c>
      <c r="J11" s="741">
        <v>27060955.370000001</v>
      </c>
      <c r="K11" s="735">
        <v>36910069.039999999</v>
      </c>
      <c r="L11" s="612">
        <v>1.3639603086932699</v>
      </c>
      <c r="M11" s="590">
        <v>9849113.6699999981</v>
      </c>
      <c r="N11" s="611">
        <v>0.14348105299854502</v>
      </c>
      <c r="O11" s="616">
        <v>0.18440843628520895</v>
      </c>
      <c r="P11" s="543"/>
      <c r="Q11" s="617">
        <v>303.62923276297334</v>
      </c>
      <c r="R11" s="619">
        <v>307.23315081948107</v>
      </c>
      <c r="S11" s="681">
        <v>3.6039180565077231</v>
      </c>
      <c r="T11" s="573"/>
    </row>
    <row r="12" spans="2:26" ht="16.899999999999999" customHeight="1" x14ac:dyDescent="0.3">
      <c r="B12" s="288" t="s">
        <v>55</v>
      </c>
      <c r="C12" s="576" t="s">
        <v>54</v>
      </c>
      <c r="D12" s="741">
        <v>34558</v>
      </c>
      <c r="E12" s="677">
        <v>42887</v>
      </c>
      <c r="F12" s="612">
        <v>1.2410151050408009</v>
      </c>
      <c r="G12" s="577">
        <v>8329</v>
      </c>
      <c r="H12" s="611">
        <v>5.4621609660491878E-2</v>
      </c>
      <c r="I12" s="616">
        <v>6.3778844881200059E-2</v>
      </c>
      <c r="J12" s="741">
        <v>10584353.370000171</v>
      </c>
      <c r="K12" s="677">
        <v>13057903.5030428</v>
      </c>
      <c r="L12" s="612">
        <v>1.2336987481968953</v>
      </c>
      <c r="M12" s="590">
        <v>2473550.1330426298</v>
      </c>
      <c r="N12" s="611">
        <v>5.611975431288415E-2</v>
      </c>
      <c r="O12" s="616">
        <v>6.5239313520375763E-2</v>
      </c>
      <c r="P12" s="543"/>
      <c r="Q12" s="617">
        <v>306.2779492447529</v>
      </c>
      <c r="R12" s="619">
        <v>304.47229936910486</v>
      </c>
      <c r="S12" s="681">
        <v>-1.8056498756480437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1">
        <v>32348</v>
      </c>
      <c r="E13" s="735">
        <v>29308</v>
      </c>
      <c r="F13" s="612">
        <v>0.90602201063435139</v>
      </c>
      <c r="G13" s="590">
        <v>-3040</v>
      </c>
      <c r="H13" s="611">
        <v>5.1128532591515459E-2</v>
      </c>
      <c r="I13" s="616">
        <v>4.3585011443519277E-2</v>
      </c>
      <c r="J13" s="741">
        <v>9303599</v>
      </c>
      <c r="K13" s="735">
        <v>8643000</v>
      </c>
      <c r="L13" s="612">
        <v>0.92899532750712921</v>
      </c>
      <c r="M13" s="590">
        <v>-660599</v>
      </c>
      <c r="N13" s="611">
        <v>4.9329011594176041E-2</v>
      </c>
      <c r="O13" s="616">
        <v>4.3181770077042943E-2</v>
      </c>
      <c r="P13" s="543"/>
      <c r="Q13" s="617">
        <v>287.60971311982195</v>
      </c>
      <c r="R13" s="619">
        <v>294.90241572266956</v>
      </c>
      <c r="S13" s="681">
        <v>7.2927026028476121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1">
        <v>72634</v>
      </c>
      <c r="E14" s="735">
        <v>97599</v>
      </c>
      <c r="F14" s="612">
        <v>1.3437095575075033</v>
      </c>
      <c r="G14" s="590">
        <v>24965</v>
      </c>
      <c r="H14" s="611">
        <v>0.11480369222987924</v>
      </c>
      <c r="I14" s="616">
        <v>0.14514308488726757</v>
      </c>
      <c r="J14" s="741">
        <v>22318210.740000222</v>
      </c>
      <c r="K14" s="735">
        <v>29500381.790000554</v>
      </c>
      <c r="L14" s="612">
        <v>1.3218076544607564</v>
      </c>
      <c r="M14" s="590">
        <v>7182171.0500003323</v>
      </c>
      <c r="N14" s="611">
        <v>0.11833434312406792</v>
      </c>
      <c r="O14" s="616">
        <v>0.14738848821483147</v>
      </c>
      <c r="P14" s="543"/>
      <c r="Q14" s="617">
        <v>307.26947077126721</v>
      </c>
      <c r="R14" s="619">
        <v>302.26110708102084</v>
      </c>
      <c r="S14" s="681">
        <v>-5.0083636902463695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1">
        <v>37729</v>
      </c>
      <c r="E15" s="735">
        <v>41940</v>
      </c>
      <c r="F15" s="612">
        <v>1.1116117575339923</v>
      </c>
      <c r="G15" s="590">
        <v>4211</v>
      </c>
      <c r="H15" s="611">
        <v>5.9633622052222293E-2</v>
      </c>
      <c r="I15" s="616">
        <v>6.2370526134202221E-2</v>
      </c>
      <c r="J15" s="741">
        <v>11543071.140000001</v>
      </c>
      <c r="K15" s="735">
        <v>13110559.230000002</v>
      </c>
      <c r="L15" s="612">
        <v>1.1357947179731236</v>
      </c>
      <c r="M15" s="590">
        <v>1567488.0900000017</v>
      </c>
      <c r="N15" s="611">
        <v>6.1203012952026292E-2</v>
      </c>
      <c r="O15" s="616">
        <v>6.5502389708586517E-2</v>
      </c>
      <c r="P15" s="543"/>
      <c r="Q15" s="617">
        <v>305.94691457499539</v>
      </c>
      <c r="R15" s="619">
        <v>312.60274749642349</v>
      </c>
      <c r="S15" s="681">
        <v>6.6558329214281002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1">
        <v>107676</v>
      </c>
      <c r="E16" s="735">
        <v>112866</v>
      </c>
      <c r="F16" s="612">
        <v>1.0482001560236265</v>
      </c>
      <c r="G16" s="590">
        <v>5190</v>
      </c>
      <c r="H16" s="611">
        <v>0.17019030157425555</v>
      </c>
      <c r="I16" s="616">
        <v>0.16784720559520427</v>
      </c>
      <c r="J16" s="741">
        <v>30351589.190000001</v>
      </c>
      <c r="K16" s="902">
        <v>32110098</v>
      </c>
      <c r="L16" s="903">
        <f t="shared" ref="L16" si="0">IF(J16=0,"",K16/J16)</f>
        <v>1.0579379484544216</v>
      </c>
      <c r="M16" s="904">
        <f t="shared" ref="M16" si="1">SUM(K16)-J16</f>
        <v>1758508.8099999987</v>
      </c>
      <c r="N16" s="905">
        <f t="shared" ref="N16" si="2">SUM(J16)/$J$23</f>
        <v>0.16092846381869835</v>
      </c>
      <c r="O16" s="906">
        <f t="shared" ref="O16" si="3">SUM(K16)/$K$23</f>
        <v>0.1604270356343071</v>
      </c>
      <c r="P16" s="1427"/>
      <c r="Q16" s="1428">
        <f t="shared" ref="Q16:R16" si="4">IF(D16=0,"",J16/D16)</f>
        <v>281.87886985029161</v>
      </c>
      <c r="R16" s="909">
        <f t="shared" si="4"/>
        <v>284.497528042103</v>
      </c>
      <c r="S16" s="1429">
        <f t="shared" ref="S16" si="5">IF(Q16="","",R16-Q16)</f>
        <v>2.6186581918113916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1">
        <v>49392</v>
      </c>
      <c r="E17" s="735">
        <v>69113</v>
      </c>
      <c r="F17" s="612">
        <v>1.3992751862649822</v>
      </c>
      <c r="G17" s="590">
        <v>19721</v>
      </c>
      <c r="H17" s="611">
        <v>7.8067901624834041E-2</v>
      </c>
      <c r="I17" s="616">
        <v>0.10278050006469046</v>
      </c>
      <c r="J17" s="741">
        <v>13895839.180000026</v>
      </c>
      <c r="K17" s="735">
        <v>19794059.390000641</v>
      </c>
      <c r="L17" s="612">
        <v>1.4244594467162368</v>
      </c>
      <c r="M17" s="590">
        <v>5898220.2100006156</v>
      </c>
      <c r="N17" s="611">
        <v>7.367772536424097E-2</v>
      </c>
      <c r="O17" s="616">
        <v>9.889419431567055E-2</v>
      </c>
      <c r="P17" s="543"/>
      <c r="Q17" s="617">
        <v>281.33785187884729</v>
      </c>
      <c r="R17" s="619">
        <v>286.40139177869059</v>
      </c>
      <c r="S17" s="681">
        <v>5.0635398998433061</v>
      </c>
      <c r="T17" s="573"/>
    </row>
    <row r="18" spans="2:26" s="269" customFormat="1" ht="16.899999999999999" customHeight="1" x14ac:dyDescent="0.3">
      <c r="B18" s="288" t="s">
        <v>66</v>
      </c>
      <c r="C18" s="575" t="s">
        <v>168</v>
      </c>
      <c r="D18" s="741">
        <v>85067</v>
      </c>
      <c r="E18" s="735">
        <v>107706</v>
      </c>
      <c r="F18" s="612">
        <v>1.2661314023064172</v>
      </c>
      <c r="G18" s="590">
        <v>22639</v>
      </c>
      <c r="H18" s="611">
        <v>0.1344550167541253</v>
      </c>
      <c r="I18" s="616">
        <v>0.16017357863162576</v>
      </c>
      <c r="J18" s="741">
        <v>26703225.169999998</v>
      </c>
      <c r="K18" s="735">
        <v>30909840.119999997</v>
      </c>
      <c r="L18" s="612">
        <v>1.157532092967031</v>
      </c>
      <c r="M18" s="590">
        <v>4206614.9499999993</v>
      </c>
      <c r="N18" s="611">
        <v>0.14158431635035251</v>
      </c>
      <c r="O18" s="616">
        <v>0.15443036089089404</v>
      </c>
      <c r="P18" s="543"/>
      <c r="Q18" s="617">
        <v>313.9081567470347</v>
      </c>
      <c r="R18" s="619">
        <v>286.98345607487045</v>
      </c>
      <c r="S18" s="681">
        <v>-26.924700672164249</v>
      </c>
      <c r="T18" s="573"/>
    </row>
    <row r="19" spans="2:26" s="269" customFormat="1" ht="16.899999999999999" customHeight="1" x14ac:dyDescent="0.3">
      <c r="B19" s="288" t="s">
        <v>67</v>
      </c>
      <c r="C19" s="575" t="s">
        <v>169</v>
      </c>
      <c r="D19" s="741">
        <v>37619</v>
      </c>
      <c r="E19" s="735">
        <v>36723</v>
      </c>
      <c r="F19" s="612">
        <v>0.97618224833195988</v>
      </c>
      <c r="G19" s="590">
        <v>-896</v>
      </c>
      <c r="H19" s="611">
        <v>5.9459758487703102E-2</v>
      </c>
      <c r="I19" s="616">
        <v>5.4612132361142297E-2</v>
      </c>
      <c r="J19" s="741">
        <v>11158222.640000001</v>
      </c>
      <c r="K19" s="735">
        <v>11231554.000000002</v>
      </c>
      <c r="L19" s="612">
        <v>1.0065719570549814</v>
      </c>
      <c r="M19" s="590">
        <v>73331.360000001267</v>
      </c>
      <c r="N19" s="611">
        <v>5.9162491201411156E-2</v>
      </c>
      <c r="O19" s="616">
        <v>5.6114587809312971E-2</v>
      </c>
      <c r="P19" s="543"/>
      <c r="Q19" s="617">
        <v>296.61135702703422</v>
      </c>
      <c r="R19" s="619">
        <v>305.84521961713375</v>
      </c>
      <c r="S19" s="681">
        <v>9.2338625900995339</v>
      </c>
      <c r="T19" s="573"/>
    </row>
    <row r="20" spans="2:26" s="269" customFormat="1" ht="16.899999999999999" customHeight="1" x14ac:dyDescent="0.3">
      <c r="B20" s="288" t="s">
        <v>22</v>
      </c>
      <c r="C20" s="575" t="s">
        <v>170</v>
      </c>
      <c r="D20" s="741">
        <v>15902</v>
      </c>
      <c r="E20" s="735">
        <v>14150</v>
      </c>
      <c r="F20" s="612">
        <v>0.88982517922273929</v>
      </c>
      <c r="G20" s="590">
        <v>-1752</v>
      </c>
      <c r="H20" s="611">
        <v>2.5134349118037556E-2</v>
      </c>
      <c r="I20" s="616">
        <v>2.1042988669503132E-2</v>
      </c>
      <c r="J20" s="741">
        <v>5241362.74</v>
      </c>
      <c r="K20" s="735">
        <v>4905639.26</v>
      </c>
      <c r="L20" s="612">
        <v>0.9359472914481014</v>
      </c>
      <c r="M20" s="590">
        <v>-335723.48000000045</v>
      </c>
      <c r="N20" s="611">
        <v>2.7790454357581654E-2</v>
      </c>
      <c r="O20" s="616">
        <v>2.450933548608528E-2</v>
      </c>
      <c r="P20" s="543"/>
      <c r="Q20" s="617">
        <v>329.60399572380834</v>
      </c>
      <c r="R20" s="619">
        <v>346.68828692579501</v>
      </c>
      <c r="S20" s="681">
        <v>17.084291201986673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1">
        <v>27816</v>
      </c>
      <c r="E21" s="735">
        <v>4</v>
      </c>
      <c r="F21" s="612">
        <v>1.4380212827149841E-4</v>
      </c>
      <c r="G21" s="590">
        <v>-27812</v>
      </c>
      <c r="H21" s="611">
        <v>4.3965353733324906E-2</v>
      </c>
      <c r="I21" s="616">
        <v>5.9485480337818046E-6</v>
      </c>
      <c r="J21" s="741">
        <v>7833182.8799999999</v>
      </c>
      <c r="K21" s="735">
        <v>-42918.67</v>
      </c>
      <c r="L21" s="612">
        <v>-5.4790843846607602E-3</v>
      </c>
      <c r="M21" s="590">
        <v>-7876101.5499999998</v>
      </c>
      <c r="N21" s="611">
        <v>4.153265516998543E-2</v>
      </c>
      <c r="O21" s="616">
        <v>-2.1442833969136647E-4</v>
      </c>
      <c r="P21" s="543"/>
      <c r="Q21" s="617">
        <v>281.60709232096633</v>
      </c>
      <c r="R21" s="619"/>
      <c r="S21" s="681"/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171</v>
      </c>
      <c r="D22" s="741">
        <v>42814</v>
      </c>
      <c r="E22" s="735">
        <v>0</v>
      </c>
      <c r="F22" s="612">
        <v>0</v>
      </c>
      <c r="G22" s="590">
        <v>-42814</v>
      </c>
      <c r="H22" s="611">
        <v>6.7670860466586588E-2</v>
      </c>
      <c r="I22" s="616">
        <v>0</v>
      </c>
      <c r="J22" s="741">
        <v>12609376.949999999</v>
      </c>
      <c r="K22" s="735">
        <v>0</v>
      </c>
      <c r="L22" s="612">
        <v>0</v>
      </c>
      <c r="M22" s="590">
        <v>-12609376.949999999</v>
      </c>
      <c r="N22" s="611">
        <v>6.6856718756030442E-2</v>
      </c>
      <c r="O22" s="616">
        <v>0</v>
      </c>
      <c r="P22" s="543"/>
      <c r="Q22" s="617">
        <v>294.51527420937077</v>
      </c>
      <c r="R22" s="619"/>
      <c r="S22" s="681"/>
      <c r="T22" s="573"/>
    </row>
    <row r="23" spans="2:26" ht="18" customHeight="1" x14ac:dyDescent="0.25">
      <c r="B23" s="1225" t="s">
        <v>308</v>
      </c>
      <c r="C23" s="1225"/>
      <c r="D23" s="650">
        <v>632680</v>
      </c>
      <c r="E23" s="386">
        <v>672433</v>
      </c>
      <c r="F23" s="613">
        <v>1.0628327116393754</v>
      </c>
      <c r="G23" s="614">
        <v>39753</v>
      </c>
      <c r="H23" s="611">
        <v>1</v>
      </c>
      <c r="I23" s="616">
        <v>1</v>
      </c>
      <c r="J23" s="578">
        <v>188602988.37000042</v>
      </c>
      <c r="K23" s="386">
        <v>200153907.18304402</v>
      </c>
      <c r="L23" s="613">
        <v>1.0612446224361147</v>
      </c>
      <c r="M23" s="614">
        <v>11550918.813043594</v>
      </c>
      <c r="N23" s="611">
        <v>1</v>
      </c>
      <c r="O23" s="616">
        <v>1</v>
      </c>
      <c r="P23" s="663"/>
      <c r="Q23" s="665">
        <v>298.10170760890247</v>
      </c>
      <c r="R23" s="620">
        <v>297.65628275686055</v>
      </c>
      <c r="S23" s="682">
        <v>-0.44542485204192417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337</v>
      </c>
      <c r="D25" s="741">
        <v>1629</v>
      </c>
      <c r="E25" s="735">
        <v>18363</v>
      </c>
      <c r="F25" s="612">
        <v>11.27255985267035</v>
      </c>
      <c r="G25" s="590">
        <v>16734</v>
      </c>
      <c r="H25" s="611">
        <v>2.9103837633102266E-2</v>
      </c>
      <c r="I25" s="616">
        <v>0.26962778063284631</v>
      </c>
      <c r="J25" s="741">
        <v>477889.48</v>
      </c>
      <c r="K25" s="735">
        <v>5315820.93</v>
      </c>
      <c r="L25" s="612">
        <v>11.123536199206562</v>
      </c>
      <c r="M25" s="590">
        <v>4837931.4499999993</v>
      </c>
      <c r="N25" s="611">
        <v>2.8643607135489742E-2</v>
      </c>
      <c r="O25" s="616">
        <v>0.2688727391553099</v>
      </c>
      <c r="P25" s="543"/>
      <c r="Q25" s="617">
        <v>293.36370779619398</v>
      </c>
      <c r="R25" s="619">
        <v>289.48542885149482</v>
      </c>
      <c r="S25" s="681">
        <v>-3.8782789446991615</v>
      </c>
      <c r="T25" s="359"/>
    </row>
    <row r="26" spans="2:26" s="266" customFormat="1" ht="16.899999999999999" customHeight="1" x14ac:dyDescent="0.3">
      <c r="B26" s="288" t="s">
        <v>55</v>
      </c>
      <c r="C26" s="587" t="s">
        <v>54</v>
      </c>
      <c r="D26" s="741">
        <v>7669</v>
      </c>
      <c r="E26" s="677">
        <v>9966</v>
      </c>
      <c r="F26" s="612">
        <v>1.2995175381405659</v>
      </c>
      <c r="G26" s="590">
        <v>2297</v>
      </c>
      <c r="H26" s="611">
        <v>0.13701493603944828</v>
      </c>
      <c r="I26" s="616">
        <v>0.1463328683650246</v>
      </c>
      <c r="J26" s="741">
        <v>2309561.2100000023</v>
      </c>
      <c r="K26" s="677">
        <v>3187372.4231114015</v>
      </c>
      <c r="L26" s="612">
        <v>1.3800770507015045</v>
      </c>
      <c r="M26" s="590">
        <v>877811.21311139921</v>
      </c>
      <c r="N26" s="611">
        <v>0.13842983937333458</v>
      </c>
      <c r="O26" s="616">
        <v>0.16121640766218587</v>
      </c>
      <c r="P26" s="543"/>
      <c r="Q26" s="617">
        <v>301.15545833876678</v>
      </c>
      <c r="R26" s="619">
        <v>319.82464610790703</v>
      </c>
      <c r="S26" s="681">
        <v>18.669187769140251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2267</v>
      </c>
      <c r="E27" s="735">
        <v>2584</v>
      </c>
      <c r="F27" s="612">
        <v>1.1398323775915307</v>
      </c>
      <c r="G27" s="590">
        <v>317</v>
      </c>
      <c r="H27" s="611">
        <v>4.0502394054169943E-2</v>
      </c>
      <c r="I27" s="616">
        <v>3.7941413993098888E-2</v>
      </c>
      <c r="J27" s="741">
        <v>646445</v>
      </c>
      <c r="K27" s="735">
        <v>721614</v>
      </c>
      <c r="L27" s="612">
        <v>1.1162805807145233</v>
      </c>
      <c r="M27" s="590">
        <v>75169</v>
      </c>
      <c r="N27" s="611">
        <v>3.8746441153510364E-2</v>
      </c>
      <c r="O27" s="616">
        <v>3.6499034739460236E-2</v>
      </c>
      <c r="P27" s="543"/>
      <c r="Q27" s="617">
        <v>285.15438906043227</v>
      </c>
      <c r="R27" s="619">
        <v>279.2623839009288</v>
      </c>
      <c r="S27" s="681">
        <v>-5.8920051595034693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9229</v>
      </c>
      <c r="F28" s="612" t="s">
        <v>349</v>
      </c>
      <c r="G28" s="590">
        <v>9229</v>
      </c>
      <c r="H28" s="611">
        <v>0</v>
      </c>
      <c r="I28" s="616">
        <v>0.13551134277953161</v>
      </c>
      <c r="J28" s="741">
        <v>0</v>
      </c>
      <c r="K28" s="735">
        <v>2571201.9399999655</v>
      </c>
      <c r="L28" s="612" t="s">
        <v>349</v>
      </c>
      <c r="M28" s="590">
        <v>2571201.9399999655</v>
      </c>
      <c r="N28" s="611">
        <v>0</v>
      </c>
      <c r="O28" s="616">
        <v>0.13005067658086775</v>
      </c>
      <c r="P28" s="543"/>
      <c r="Q28" s="617" t="s">
        <v>349</v>
      </c>
      <c r="R28" s="619">
        <v>278.60027521941333</v>
      </c>
      <c r="S28" s="681" t="s">
        <v>349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1001</v>
      </c>
      <c r="E29" s="735">
        <v>1899</v>
      </c>
      <c r="F29" s="612">
        <v>1.8971028971028971</v>
      </c>
      <c r="G29" s="590">
        <v>898</v>
      </c>
      <c r="H29" s="611">
        <v>1.7883941970985494E-2</v>
      </c>
      <c r="I29" s="616">
        <v>2.7883415314587767E-2</v>
      </c>
      <c r="J29" s="741">
        <v>425498.01</v>
      </c>
      <c r="K29" s="735">
        <v>686524.3</v>
      </c>
      <c r="L29" s="612">
        <v>1.6134606598982684</v>
      </c>
      <c r="M29" s="590">
        <v>261026.29000000004</v>
      </c>
      <c r="N29" s="611">
        <v>2.5503381734564835E-2</v>
      </c>
      <c r="O29" s="616">
        <v>3.4724207505929236E-2</v>
      </c>
      <c r="P29" s="543"/>
      <c r="Q29" s="617">
        <v>425.07293706293706</v>
      </c>
      <c r="R29" s="619">
        <v>361.51885202738288</v>
      </c>
      <c r="S29" s="681">
        <v>-63.554085035554181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9036</v>
      </c>
      <c r="E30" s="735">
        <v>11338</v>
      </c>
      <c r="F30" s="612">
        <v>1.2547587428065516</v>
      </c>
      <c r="G30" s="590">
        <v>2302</v>
      </c>
      <c r="H30" s="611">
        <v>0.16143786178803687</v>
      </c>
      <c r="I30" s="616">
        <v>0.16647823214154614</v>
      </c>
      <c r="J30" s="741">
        <v>2882888.56</v>
      </c>
      <c r="K30" s="735">
        <v>3592622.4</v>
      </c>
      <c r="L30" s="612">
        <v>1.2461884409434125</v>
      </c>
      <c r="M30" s="590">
        <v>709733.83999999985</v>
      </c>
      <c r="N30" s="611">
        <v>0.17279377509636276</v>
      </c>
      <c r="O30" s="616">
        <v>0.18171383840025693</v>
      </c>
      <c r="P30" s="543"/>
      <c r="Q30" s="617">
        <v>319.04477202301905</v>
      </c>
      <c r="R30" s="619">
        <v>316.86562003880755</v>
      </c>
      <c r="S30" s="681">
        <v>-2.1791519842115008</v>
      </c>
      <c r="T30" s="359"/>
    </row>
    <row r="31" spans="2:26" s="266" customFormat="1" ht="16.899999999999999" customHeight="1" x14ac:dyDescent="0.3">
      <c r="B31" s="1018" t="s">
        <v>65</v>
      </c>
      <c r="C31" s="1021" t="s">
        <v>167</v>
      </c>
      <c r="D31" s="741">
        <v>0</v>
      </c>
      <c r="E31" s="1019">
        <v>107</v>
      </c>
      <c r="F31" s="612" t="s">
        <v>349</v>
      </c>
      <c r="G31" s="1020">
        <v>107</v>
      </c>
      <c r="H31" s="611">
        <v>0</v>
      </c>
      <c r="I31" s="616">
        <v>1.5711034432126863E-3</v>
      </c>
      <c r="J31" s="741">
        <v>0</v>
      </c>
      <c r="K31" s="1019">
        <v>24805.35</v>
      </c>
      <c r="L31" s="612" t="s">
        <v>349</v>
      </c>
      <c r="M31" s="1020">
        <v>24805.35</v>
      </c>
      <c r="N31" s="611">
        <v>0</v>
      </c>
      <c r="O31" s="616">
        <v>1.2546476805805735E-3</v>
      </c>
      <c r="P31" s="543"/>
      <c r="Q31" s="617" t="s">
        <v>349</v>
      </c>
      <c r="R31" s="619">
        <v>231.82570093457943</v>
      </c>
      <c r="S31" s="681" t="s">
        <v>349</v>
      </c>
      <c r="T31" s="359"/>
    </row>
    <row r="32" spans="2:26" s="266" customFormat="1" ht="16.899999999999999" customHeight="1" x14ac:dyDescent="0.3">
      <c r="B32" s="1018" t="s">
        <v>66</v>
      </c>
      <c r="C32" s="588" t="s">
        <v>168</v>
      </c>
      <c r="D32" s="741">
        <v>14418</v>
      </c>
      <c r="E32" s="735">
        <v>11218</v>
      </c>
      <c r="F32" s="612">
        <v>0.77805520876681922</v>
      </c>
      <c r="G32" s="590">
        <v>-3200</v>
      </c>
      <c r="H32" s="611">
        <v>0.25759308225541344</v>
      </c>
      <c r="I32" s="616">
        <v>0.16471624697158799</v>
      </c>
      <c r="J32" s="741">
        <v>4146673.69</v>
      </c>
      <c r="K32" s="735">
        <v>2822521.03</v>
      </c>
      <c r="L32" s="612">
        <v>0.68067112124272311</v>
      </c>
      <c r="M32" s="590">
        <v>-1324152.6600000001</v>
      </c>
      <c r="N32" s="611">
        <v>0.24854217777598198</v>
      </c>
      <c r="O32" s="616">
        <v>0.14276232601754826</v>
      </c>
      <c r="P32" s="543"/>
      <c r="Q32" s="617">
        <v>287.60394576224166</v>
      </c>
      <c r="R32" s="619">
        <v>251.60643875913709</v>
      </c>
      <c r="S32" s="681">
        <v>-35.997507003104573</v>
      </c>
      <c r="T32" s="359"/>
    </row>
    <row r="33" spans="2:20" s="266" customFormat="1" ht="16.899999999999999" customHeight="1" x14ac:dyDescent="0.3">
      <c r="B33" s="1018" t="s">
        <v>67</v>
      </c>
      <c r="C33" s="588" t="s">
        <v>170</v>
      </c>
      <c r="D33" s="741">
        <v>2476</v>
      </c>
      <c r="E33" s="735">
        <v>3165</v>
      </c>
      <c r="F33" s="612">
        <v>1.2782714054927302</v>
      </c>
      <c r="G33" s="590">
        <v>689</v>
      </c>
      <c r="H33" s="611">
        <v>4.4236403916243838E-2</v>
      </c>
      <c r="I33" s="616">
        <v>4.6472358857646279E-2</v>
      </c>
      <c r="J33" s="741">
        <v>719034.98</v>
      </c>
      <c r="K33" s="735">
        <v>788074.41</v>
      </c>
      <c r="L33" s="612">
        <v>1.0960167890580235</v>
      </c>
      <c r="M33" s="590">
        <v>69039.430000000051</v>
      </c>
      <c r="N33" s="611">
        <v>4.309731924585309E-2</v>
      </c>
      <c r="O33" s="616">
        <v>3.9860583730179332E-2</v>
      </c>
      <c r="P33" s="543"/>
      <c r="Q33" s="617">
        <v>290.40184975767369</v>
      </c>
      <c r="R33" s="619">
        <v>248.99665402843604</v>
      </c>
      <c r="S33" s="681">
        <v>-41.405195729237647</v>
      </c>
      <c r="T33" s="359"/>
    </row>
    <row r="34" spans="2:20" s="266" customFormat="1" ht="16.899999999999999" customHeight="1" x14ac:dyDescent="0.3">
      <c r="B34" s="1018" t="s">
        <v>22</v>
      </c>
      <c r="C34" s="588" t="s">
        <v>71</v>
      </c>
      <c r="D34" s="741">
        <v>1782</v>
      </c>
      <c r="E34" s="735">
        <v>236</v>
      </c>
      <c r="F34" s="612">
        <v>0.13243546576879911</v>
      </c>
      <c r="G34" s="590">
        <v>-1546</v>
      </c>
      <c r="H34" s="611">
        <v>3.1837347245051099E-2</v>
      </c>
      <c r="I34" s="616">
        <v>3.4652375009177005E-3</v>
      </c>
      <c r="J34" s="741">
        <v>449311.56</v>
      </c>
      <c r="K34" s="735">
        <v>60212.639999999999</v>
      </c>
      <c r="L34" s="612">
        <v>0.13401088545329215</v>
      </c>
      <c r="M34" s="590">
        <v>-389098.92</v>
      </c>
      <c r="N34" s="611">
        <v>2.6930711691067206E-2</v>
      </c>
      <c r="O34" s="616">
        <v>3.0455385276818535E-3</v>
      </c>
      <c r="P34" s="543"/>
      <c r="Q34" s="617">
        <v>252.13892255892256</v>
      </c>
      <c r="R34" s="619"/>
      <c r="S34" s="681"/>
      <c r="T34" s="359"/>
    </row>
    <row r="35" spans="2:20" s="266" customFormat="1" ht="16.899999999999999" customHeight="1" x14ac:dyDescent="0.3">
      <c r="B35" s="1018" t="s">
        <v>24</v>
      </c>
      <c r="C35" s="588" t="s">
        <v>171</v>
      </c>
      <c r="D35" s="741">
        <v>15694</v>
      </c>
      <c r="E35" s="735">
        <v>0</v>
      </c>
      <c r="F35" s="612">
        <v>0</v>
      </c>
      <c r="G35" s="590">
        <v>-15694</v>
      </c>
      <c r="H35" s="611">
        <v>0.28039019509754876</v>
      </c>
      <c r="I35" s="616">
        <v>0</v>
      </c>
      <c r="J35" s="741">
        <v>4626681.4000000004</v>
      </c>
      <c r="K35" s="735">
        <v>0</v>
      </c>
      <c r="L35" s="612">
        <v>0</v>
      </c>
      <c r="M35" s="590">
        <v>-4626681.4000000004</v>
      </c>
      <c r="N35" s="611">
        <v>0.27731274679383544</v>
      </c>
      <c r="O35" s="616">
        <v>0</v>
      </c>
      <c r="P35" s="543"/>
      <c r="Q35" s="617">
        <v>294.80574741939597</v>
      </c>
      <c r="R35" s="619"/>
      <c r="S35" s="681"/>
      <c r="T35" s="359"/>
    </row>
    <row r="36" spans="2:20" s="266" customFormat="1" ht="22.5" customHeight="1" x14ac:dyDescent="0.25">
      <c r="B36" s="1219" t="s">
        <v>306</v>
      </c>
      <c r="C36" s="1219"/>
      <c r="D36" s="650">
        <v>55972</v>
      </c>
      <c r="E36" s="386">
        <v>68105</v>
      </c>
      <c r="F36" s="613">
        <v>1.2167690988351318</v>
      </c>
      <c r="G36" s="614">
        <v>12133</v>
      </c>
      <c r="H36" s="611">
        <v>1</v>
      </c>
      <c r="I36" s="616">
        <v>1</v>
      </c>
      <c r="J36" s="650">
        <v>16683983.890000002</v>
      </c>
      <c r="K36" s="386">
        <v>19770769.423111368</v>
      </c>
      <c r="L36" s="613">
        <v>1.1850148953309356</v>
      </c>
      <c r="M36" s="614">
        <v>3086785.5331113655</v>
      </c>
      <c r="N36" s="611">
        <v>1</v>
      </c>
      <c r="O36" s="616">
        <v>1</v>
      </c>
      <c r="P36" s="387"/>
      <c r="Q36" s="665">
        <v>298.07732241120567</v>
      </c>
      <c r="R36" s="620">
        <v>290.29835435153615</v>
      </c>
      <c r="S36" s="682">
        <v>-7.7789680596695234</v>
      </c>
      <c r="T36" s="359"/>
    </row>
    <row r="37" spans="2:20" s="266" customFormat="1" ht="18" customHeight="1" x14ac:dyDescent="0.25">
      <c r="B37" s="666"/>
      <c r="C37" s="405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59"/>
    </row>
    <row r="38" spans="2:20" s="266" customFormat="1" ht="21" customHeight="1" x14ac:dyDescent="0.25">
      <c r="B38" s="1226" t="s">
        <v>84</v>
      </c>
      <c r="C38" s="1227" t="s">
        <v>231</v>
      </c>
      <c r="D38" s="1228" t="s">
        <v>228</v>
      </c>
      <c r="E38" s="1228"/>
      <c r="F38" s="1228"/>
      <c r="G38" s="1228"/>
      <c r="H38" s="1228"/>
      <c r="I38" s="1228"/>
      <c r="J38" s="1230" t="s">
        <v>229</v>
      </c>
      <c r="K38" s="1230"/>
      <c r="L38" s="1230"/>
      <c r="M38" s="1230"/>
      <c r="N38" s="1230"/>
      <c r="O38" s="1230"/>
      <c r="P38" s="795"/>
      <c r="Q38" s="1222" t="s">
        <v>244</v>
      </c>
      <c r="R38" s="1223"/>
      <c r="S38" s="1224"/>
      <c r="T38" s="359"/>
    </row>
    <row r="39" spans="2:20" s="266" customFormat="1" ht="21" customHeight="1" x14ac:dyDescent="0.25">
      <c r="B39" s="1226"/>
      <c r="C39" s="1227"/>
      <c r="D39" s="1077" t="s">
        <v>225</v>
      </c>
      <c r="E39" s="1078"/>
      <c r="F39" s="1121" t="s">
        <v>346</v>
      </c>
      <c r="G39" s="1121" t="s">
        <v>350</v>
      </c>
      <c r="H39" s="1077" t="s">
        <v>226</v>
      </c>
      <c r="I39" s="1078"/>
      <c r="J39" s="1077" t="s">
        <v>227</v>
      </c>
      <c r="K39" s="1078"/>
      <c r="L39" s="1121" t="s">
        <v>346</v>
      </c>
      <c r="M39" s="1220" t="s">
        <v>350</v>
      </c>
      <c r="N39" s="1077" t="s">
        <v>226</v>
      </c>
      <c r="O39" s="1078"/>
      <c r="P39" s="347"/>
      <c r="Q39" s="1077"/>
      <c r="R39" s="1078"/>
      <c r="S39" s="1121" t="s">
        <v>350</v>
      </c>
      <c r="T39" s="359"/>
    </row>
    <row r="40" spans="2:20" s="266" customFormat="1" ht="21" customHeight="1" x14ac:dyDescent="0.25">
      <c r="B40" s="1226"/>
      <c r="C40" s="1227"/>
      <c r="D40" s="353" t="s">
        <v>347</v>
      </c>
      <c r="E40" s="353" t="s">
        <v>348</v>
      </c>
      <c r="F40" s="1042"/>
      <c r="G40" s="1042"/>
      <c r="H40" s="353" t="s">
        <v>347</v>
      </c>
      <c r="I40" s="353" t="s">
        <v>348</v>
      </c>
      <c r="J40" s="758" t="s">
        <v>347</v>
      </c>
      <c r="K40" s="758" t="s">
        <v>348</v>
      </c>
      <c r="L40" s="1042"/>
      <c r="M40" s="1221"/>
      <c r="N40" s="713" t="s">
        <v>347</v>
      </c>
      <c r="O40" s="713" t="s">
        <v>348</v>
      </c>
      <c r="P40" s="759"/>
      <c r="Q40" s="713" t="s">
        <v>347</v>
      </c>
      <c r="R40" s="713" t="s">
        <v>348</v>
      </c>
      <c r="S40" s="1042"/>
      <c r="T40" s="359"/>
    </row>
    <row r="41" spans="2:20" s="266" customFormat="1" ht="9" customHeight="1" x14ac:dyDescent="0.25">
      <c r="B41" s="402"/>
      <c r="C41" s="403"/>
      <c r="D41" s="680"/>
      <c r="E41" s="680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652"/>
      <c r="T41" s="359"/>
    </row>
    <row r="42" spans="2:20" s="266" customFormat="1" ht="16.899999999999999" customHeight="1" x14ac:dyDescent="0.25">
      <c r="B42" s="288" t="s">
        <v>53</v>
      </c>
      <c r="C42" s="326" t="s">
        <v>174</v>
      </c>
      <c r="D42" s="741">
        <v>8385</v>
      </c>
      <c r="E42" s="677">
        <v>14607</v>
      </c>
      <c r="F42" s="612">
        <v>1.7420393559928444</v>
      </c>
      <c r="G42" s="649">
        <v>6222</v>
      </c>
      <c r="H42" s="611">
        <v>0.10568040028735995</v>
      </c>
      <c r="I42" s="616">
        <v>0.16605279312461632</v>
      </c>
      <c r="J42" s="741">
        <v>2732783.36</v>
      </c>
      <c r="K42" s="735">
        <v>4667043.66</v>
      </c>
      <c r="L42" s="612">
        <v>1.7077986233054347</v>
      </c>
      <c r="M42" s="649">
        <v>1934260.3000000003</v>
      </c>
      <c r="N42" s="611">
        <v>0.10907458448036882</v>
      </c>
      <c r="O42" s="616">
        <v>0.16211627840557521</v>
      </c>
      <c r="P42" s="627"/>
      <c r="Q42" s="617">
        <v>325.9133404889684</v>
      </c>
      <c r="R42" s="619">
        <v>319.50733620866708</v>
      </c>
      <c r="S42" s="681">
        <v>-6.4060042803013175</v>
      </c>
      <c r="T42" s="359"/>
    </row>
    <row r="43" spans="2:20" s="266" customFormat="1" ht="16.899999999999999" customHeight="1" x14ac:dyDescent="0.25">
      <c r="B43" s="288" t="s">
        <v>55</v>
      </c>
      <c r="C43" s="326" t="s">
        <v>172</v>
      </c>
      <c r="D43" s="741">
        <v>13582</v>
      </c>
      <c r="E43" s="735">
        <v>18596</v>
      </c>
      <c r="F43" s="612">
        <v>1.3691650714180532</v>
      </c>
      <c r="G43" s="649">
        <v>5014</v>
      </c>
      <c r="H43" s="611">
        <v>0.17118082250482083</v>
      </c>
      <c r="I43" s="616">
        <v>0.2113998590364459</v>
      </c>
      <c r="J43" s="741">
        <v>4123756.2</v>
      </c>
      <c r="K43" s="735">
        <v>5823880.5999999996</v>
      </c>
      <c r="L43" s="612">
        <v>1.4122756820589926</v>
      </c>
      <c r="M43" s="649">
        <v>1700124.3999999994</v>
      </c>
      <c r="N43" s="611">
        <v>0.16459299357463328</v>
      </c>
      <c r="O43" s="616">
        <v>0.20230062487789718</v>
      </c>
      <c r="P43" s="627"/>
      <c r="Q43" s="617">
        <v>303.61921661021944</v>
      </c>
      <c r="R43" s="619">
        <v>313.17921058292103</v>
      </c>
      <c r="S43" s="681">
        <v>9.5599939727015908</v>
      </c>
      <c r="T43" s="359"/>
    </row>
    <row r="44" spans="2:20" s="266" customFormat="1" ht="16.899999999999999" customHeight="1" x14ac:dyDescent="0.25">
      <c r="B44" s="289" t="s">
        <v>57</v>
      </c>
      <c r="C44" s="326" t="s">
        <v>173</v>
      </c>
      <c r="D44" s="741">
        <v>13219</v>
      </c>
      <c r="E44" s="735">
        <v>11991</v>
      </c>
      <c r="F44" s="612">
        <v>0.907103411755806</v>
      </c>
      <c r="G44" s="649">
        <v>-1228</v>
      </c>
      <c r="H44" s="611">
        <v>0.16660574971957198</v>
      </c>
      <c r="I44" s="616">
        <v>0.13631403042084442</v>
      </c>
      <c r="J44" s="741">
        <v>4786542.46</v>
      </c>
      <c r="K44" s="735">
        <v>4670626.76</v>
      </c>
      <c r="L44" s="612">
        <v>0.97578299973964921</v>
      </c>
      <c r="M44" s="649">
        <v>-115915.70000000019</v>
      </c>
      <c r="N44" s="611">
        <v>0.19104702464308859</v>
      </c>
      <c r="O44" s="616">
        <v>0.16224074238737457</v>
      </c>
      <c r="P44" s="627"/>
      <c r="Q44" s="617">
        <v>362.09565473939028</v>
      </c>
      <c r="R44" s="619">
        <v>389.51102993912099</v>
      </c>
      <c r="S44" s="681">
        <v>27.415375199730704</v>
      </c>
      <c r="T44" s="359"/>
    </row>
    <row r="45" spans="2:20" s="266" customFormat="1" ht="16.899999999999999" customHeight="1" x14ac:dyDescent="0.25">
      <c r="B45" s="289" t="s">
        <v>59</v>
      </c>
      <c r="C45" s="326" t="s">
        <v>175</v>
      </c>
      <c r="D45" s="741">
        <v>10732</v>
      </c>
      <c r="E45" s="735">
        <v>9069</v>
      </c>
      <c r="F45" s="612">
        <v>0.84504286246738725</v>
      </c>
      <c r="G45" s="649">
        <v>-1663</v>
      </c>
      <c r="H45" s="611">
        <v>0.13526082956278437</v>
      </c>
      <c r="I45" s="616">
        <v>0.10309665097878726</v>
      </c>
      <c r="J45" s="741">
        <v>3399859.51</v>
      </c>
      <c r="K45" s="735">
        <v>2871029.66</v>
      </c>
      <c r="L45" s="612">
        <v>0.84445538162840161</v>
      </c>
      <c r="M45" s="649">
        <v>-528829.84999999963</v>
      </c>
      <c r="N45" s="611">
        <v>0.13569983950168679</v>
      </c>
      <c r="O45" s="616">
        <v>9.972922423254639E-2</v>
      </c>
      <c r="P45" s="627"/>
      <c r="Q45" s="617">
        <v>316.79645080134173</v>
      </c>
      <c r="R45" s="619">
        <v>316.5762112691587</v>
      </c>
      <c r="S45" s="681">
        <v>-0.2202395321830295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1">
        <v>14643</v>
      </c>
      <c r="E46" s="735">
        <v>17023</v>
      </c>
      <c r="F46" s="612">
        <v>1.1625349996585399</v>
      </c>
      <c r="G46" s="649">
        <v>2380</v>
      </c>
      <c r="H46" s="611">
        <v>0.18455314268429476</v>
      </c>
      <c r="I46" s="616">
        <v>0.19351795011709069</v>
      </c>
      <c r="J46" s="741">
        <v>4410243.55</v>
      </c>
      <c r="K46" s="735">
        <v>5434921.4800000004</v>
      </c>
      <c r="L46" s="612">
        <v>1.2323404406996981</v>
      </c>
      <c r="M46" s="649">
        <v>1024677.9300000006</v>
      </c>
      <c r="N46" s="611">
        <v>0.1760276682427826</v>
      </c>
      <c r="O46" s="616">
        <v>0.18878958671754123</v>
      </c>
      <c r="P46" s="627"/>
      <c r="Q46" s="617">
        <v>301.18442600559996</v>
      </c>
      <c r="R46" s="619">
        <v>319.26931093226813</v>
      </c>
      <c r="S46" s="681">
        <v>18.084884926668167</v>
      </c>
      <c r="T46" s="359"/>
    </row>
    <row r="47" spans="2:20" s="266" customFormat="1" ht="16.899999999999999" customHeight="1" x14ac:dyDescent="0.25">
      <c r="B47" s="289" t="s">
        <v>63</v>
      </c>
      <c r="C47" s="326" t="s">
        <v>177</v>
      </c>
      <c r="D47" s="741">
        <v>7562</v>
      </c>
      <c r="E47" s="735">
        <v>8461</v>
      </c>
      <c r="F47" s="612">
        <v>1.1188838931499603</v>
      </c>
      <c r="G47" s="649">
        <v>899</v>
      </c>
      <c r="H47" s="611">
        <v>9.530771460620345E-2</v>
      </c>
      <c r="I47" s="616">
        <v>9.6184889616442712E-2</v>
      </c>
      <c r="J47" s="741">
        <v>2194074.6</v>
      </c>
      <c r="K47" s="735">
        <v>2680865.19</v>
      </c>
      <c r="L47" s="612">
        <v>1.22186601585926</v>
      </c>
      <c r="M47" s="649">
        <v>486790.58999999985</v>
      </c>
      <c r="N47" s="611">
        <v>8.7572904174127969E-2</v>
      </c>
      <c r="O47" s="616">
        <v>9.3123595828939656E-2</v>
      </c>
      <c r="P47" s="627"/>
      <c r="Q47" s="617">
        <v>290.14475006612008</v>
      </c>
      <c r="R47" s="619">
        <v>316.84968561635742</v>
      </c>
      <c r="S47" s="681">
        <v>26.704935550237337</v>
      </c>
      <c r="T47" s="359"/>
    </row>
    <row r="48" spans="2:20" s="266" customFormat="1" ht="16.899999999999999" customHeight="1" x14ac:dyDescent="0.25">
      <c r="B48" s="289" t="s">
        <v>63</v>
      </c>
      <c r="C48" s="326" t="s">
        <v>342</v>
      </c>
      <c r="D48" s="741">
        <v>0</v>
      </c>
      <c r="E48" s="1004">
        <v>376</v>
      </c>
      <c r="F48" s="612" t="s">
        <v>349</v>
      </c>
      <c r="G48" s="1005">
        <v>376</v>
      </c>
      <c r="H48" s="611">
        <v>0</v>
      </c>
      <c r="I48" s="616">
        <v>4.2743787372393881E-3</v>
      </c>
      <c r="J48" s="741">
        <v>0</v>
      </c>
      <c r="K48" s="1004">
        <v>128350.59</v>
      </c>
      <c r="L48" s="612" t="s">
        <v>349</v>
      </c>
      <c r="M48" s="1005">
        <v>128350.59</v>
      </c>
      <c r="N48" s="611">
        <v>0</v>
      </c>
      <c r="O48" s="616">
        <v>4.4584369673455844E-3</v>
      </c>
      <c r="P48" s="627"/>
      <c r="Q48" s="617" t="s">
        <v>349</v>
      </c>
      <c r="R48" s="619">
        <v>341.35795212765959</v>
      </c>
      <c r="S48" s="681" t="s">
        <v>349</v>
      </c>
      <c r="T48" s="359"/>
    </row>
    <row r="49" spans="2:20" s="266" customFormat="1" ht="16.899999999999999" customHeight="1" x14ac:dyDescent="0.25">
      <c r="B49" s="289" t="s">
        <v>65</v>
      </c>
      <c r="C49" s="326" t="s">
        <v>178</v>
      </c>
      <c r="D49" s="741">
        <v>11220</v>
      </c>
      <c r="E49" s="735">
        <v>7843</v>
      </c>
      <c r="F49" s="612">
        <v>0.69901960784313721</v>
      </c>
      <c r="G49" s="649">
        <v>-3377</v>
      </c>
      <c r="H49" s="611">
        <v>0.14141134063496466</v>
      </c>
      <c r="I49" s="616">
        <v>8.9159447968533298E-2</v>
      </c>
      <c r="J49" s="741">
        <v>3407003.63</v>
      </c>
      <c r="K49" s="735">
        <v>2511530.2599999998</v>
      </c>
      <c r="L49" s="612">
        <v>0.73716688702207223</v>
      </c>
      <c r="M49" s="649">
        <v>-895473.37000000011</v>
      </c>
      <c r="N49" s="611">
        <v>0.135984985383312</v>
      </c>
      <c r="O49" s="616">
        <v>8.7241510582780082E-2</v>
      </c>
      <c r="P49" s="627"/>
      <c r="Q49" s="617">
        <v>303.65451247771836</v>
      </c>
      <c r="R49" s="619">
        <v>320.2257120999617</v>
      </c>
      <c r="S49" s="681">
        <v>16.571199622243341</v>
      </c>
      <c r="T49" s="359"/>
    </row>
    <row r="50" spans="2:20" s="266" customFormat="1" ht="18" customHeight="1" x14ac:dyDescent="0.25">
      <c r="B50" s="1219" t="s">
        <v>309</v>
      </c>
      <c r="C50" s="1219"/>
      <c r="D50" s="591">
        <v>79343</v>
      </c>
      <c r="E50" s="386">
        <v>87966</v>
      </c>
      <c r="F50" s="613">
        <v>1.1086800347856773</v>
      </c>
      <c r="G50" s="614">
        <v>8623</v>
      </c>
      <c r="H50" s="611">
        <v>1</v>
      </c>
      <c r="I50" s="616">
        <v>1</v>
      </c>
      <c r="J50" s="591">
        <v>25054263.309999999</v>
      </c>
      <c r="K50" s="386">
        <v>28788248.200000003</v>
      </c>
      <c r="L50" s="613">
        <v>1.1490359083322017</v>
      </c>
      <c r="M50" s="614">
        <v>3733984.8900000043</v>
      </c>
      <c r="N50" s="611">
        <v>1</v>
      </c>
      <c r="O50" s="616">
        <v>1</v>
      </c>
      <c r="P50" s="387"/>
      <c r="Q50" s="665">
        <v>315.77156535548187</v>
      </c>
      <c r="R50" s="620">
        <v>327.26562762885663</v>
      </c>
      <c r="S50" s="682">
        <v>11.494062273374766</v>
      </c>
      <c r="T50" s="359"/>
    </row>
    <row r="51" spans="2:20" s="266" customFormat="1" ht="9" customHeight="1" x14ac:dyDescent="0.25">
      <c r="B51" s="1229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359"/>
    </row>
    <row r="52" spans="2:20" s="266" customFormat="1" ht="18" customHeight="1" x14ac:dyDescent="0.25">
      <c r="B52" s="1225" t="s">
        <v>305</v>
      </c>
      <c r="C52" s="1225"/>
      <c r="D52" s="591">
        <v>712023</v>
      </c>
      <c r="E52" s="651">
        <v>760399</v>
      </c>
      <c r="F52" s="613">
        <v>1.0679416254811993</v>
      </c>
      <c r="G52" s="614">
        <v>48376</v>
      </c>
      <c r="H52" s="1231"/>
      <c r="I52" s="1232"/>
      <c r="J52" s="591">
        <v>213657251.68000042</v>
      </c>
      <c r="K52" s="651">
        <v>228942155.383044</v>
      </c>
      <c r="L52" s="613">
        <v>1.0715393630820271</v>
      </c>
      <c r="M52" s="614">
        <v>15284903.703043599</v>
      </c>
      <c r="N52" s="1231"/>
      <c r="O52" s="1232"/>
      <c r="P52" s="387">
        <v>0</v>
      </c>
      <c r="Q52" s="665">
        <v>300.07071636730893</v>
      </c>
      <c r="R52" s="620">
        <v>301.08161029018186</v>
      </c>
      <c r="S52" s="682">
        <v>1.0108939228729241</v>
      </c>
      <c r="T52" s="359"/>
    </row>
    <row r="53" spans="2:20" s="266" customFormat="1" ht="9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343" customFormat="1" ht="21" customHeight="1" x14ac:dyDescent="0.3">
      <c r="B54" s="792"/>
      <c r="C54" s="794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636"/>
    </row>
    <row r="55" spans="2:20" s="269" customFormat="1" ht="16.149999999999999" hidden="1" customHeight="1" x14ac:dyDescent="0.3">
      <c r="B55" s="655" t="s">
        <v>22</v>
      </c>
      <c r="C55" s="654" t="s">
        <v>71</v>
      </c>
      <c r="D55" s="656"/>
      <c r="E55" s="657"/>
      <c r="F55" s="647"/>
      <c r="G55" s="656"/>
      <c r="H55" s="658"/>
      <c r="I55" s="659"/>
      <c r="J55" s="656"/>
      <c r="K55" s="656"/>
      <c r="L55" s="647"/>
      <c r="M55" s="656"/>
      <c r="N55" s="658"/>
      <c r="O55" s="659"/>
      <c r="P55" s="543"/>
      <c r="Q55" s="660"/>
      <c r="R55" s="661"/>
      <c r="S55" s="662"/>
      <c r="T55" s="279"/>
    </row>
    <row r="56" spans="2:20" s="269" customFormat="1" ht="16.149999999999999" hidden="1" customHeight="1" x14ac:dyDescent="0.3">
      <c r="B56" s="589" t="s">
        <v>24</v>
      </c>
      <c r="C56" s="588" t="s">
        <v>171</v>
      </c>
      <c r="D56" s="590"/>
      <c r="E56" s="593"/>
      <c r="F56" s="612"/>
      <c r="G56" s="590"/>
      <c r="H56" s="611"/>
      <c r="I56" s="616"/>
      <c r="J56" s="590"/>
      <c r="K56" s="590"/>
      <c r="L56" s="612"/>
      <c r="M56" s="590"/>
      <c r="N56" s="611"/>
      <c r="O56" s="616"/>
      <c r="P56" s="543"/>
      <c r="Q56" s="617"/>
      <c r="R56" s="619"/>
      <c r="S56" s="623"/>
      <c r="T56" s="281"/>
    </row>
    <row r="57" spans="2:20" s="269" customFormat="1" ht="16.149999999999999" hidden="1" customHeight="1" x14ac:dyDescent="0.25">
      <c r="B57" s="1127" t="s">
        <v>230</v>
      </c>
      <c r="C57" s="1127"/>
      <c r="D57" s="591"/>
      <c r="E57" s="386"/>
      <c r="F57" s="613"/>
      <c r="G57" s="614"/>
      <c r="H57" s="611"/>
      <c r="I57" s="616"/>
      <c r="J57" s="591"/>
      <c r="K57" s="386"/>
      <c r="L57" s="613"/>
      <c r="M57" s="614"/>
      <c r="N57" s="611"/>
      <c r="O57" s="616"/>
      <c r="P57" s="387"/>
      <c r="Q57" s="618"/>
      <c r="R57" s="620"/>
      <c r="S57" s="624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</sheetData>
  <sortState ref="C53:C64">
    <sortCondition ref="C53"/>
  </sortState>
  <mergeCells count="43">
    <mergeCell ref="J39:K39"/>
    <mergeCell ref="L39:L40"/>
    <mergeCell ref="M39:M40"/>
    <mergeCell ref="N39:O39"/>
    <mergeCell ref="Q39:R39"/>
    <mergeCell ref="B57:C57"/>
    <mergeCell ref="B50:C50"/>
    <mergeCell ref="B38:B40"/>
    <mergeCell ref="C38:C40"/>
    <mergeCell ref="D38:I38"/>
    <mergeCell ref="B51:S51"/>
    <mergeCell ref="B52:C52"/>
    <mergeCell ref="J38:O38"/>
    <mergeCell ref="Q38:S38"/>
    <mergeCell ref="D39:E39"/>
    <mergeCell ref="F39:F40"/>
    <mergeCell ref="G39:G40"/>
    <mergeCell ref="H39:I39"/>
    <mergeCell ref="S39:S40"/>
    <mergeCell ref="H52:I52"/>
    <mergeCell ref="N52:O52"/>
    <mergeCell ref="B36:C36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3:T23 T11">
    <cfRule type="cellIs" dxfId="999" priority="116" stopIfTrue="1" operator="greaterThan">
      <formula>0</formula>
    </cfRule>
  </conditionalFormatting>
  <conditionalFormatting sqref="T49:T54 T11 T13:T30 T32:T47">
    <cfRule type="cellIs" dxfId="998" priority="114" operator="lessThan">
      <formula>1</formula>
    </cfRule>
    <cfRule type="cellIs" dxfId="997" priority="115" operator="greaterThan">
      <formula>1</formula>
    </cfRule>
  </conditionalFormatting>
  <conditionalFormatting sqref="T12">
    <cfRule type="cellIs" dxfId="996" priority="113" stopIfTrue="1" operator="greaterThan">
      <formula>0</formula>
    </cfRule>
  </conditionalFormatting>
  <conditionalFormatting sqref="T12">
    <cfRule type="cellIs" dxfId="995" priority="111" operator="lessThan">
      <formula>1</formula>
    </cfRule>
    <cfRule type="cellIs" dxfId="994" priority="112" operator="greaterThan">
      <formula>1</formula>
    </cfRule>
  </conditionalFormatting>
  <conditionalFormatting sqref="T49:T54 T11:T30 T32:T47">
    <cfRule type="cellIs" dxfId="993" priority="110" operator="lessThan">
      <formula>1</formula>
    </cfRule>
  </conditionalFormatting>
  <conditionalFormatting sqref="F53:F57 L53:L57 F11:F23 L11:L15 F25:F30 L25:L30 L32:L36 F32:F36 L17:L23">
    <cfRule type="cellIs" dxfId="992" priority="108" operator="lessThan">
      <formula>1</formula>
    </cfRule>
    <cfRule type="cellIs" dxfId="991" priority="109" operator="greaterThan">
      <formula>1</formula>
    </cfRule>
  </conditionalFormatting>
  <conditionalFormatting sqref="G53:G57 M53:M57 G11:G23 M11:M15 G25:G30 M25:M30 M32:M36 G32:G36 M17:M23">
    <cfRule type="cellIs" dxfId="990" priority="106" operator="lessThan">
      <formula>0</formula>
    </cfRule>
    <cfRule type="cellIs" dxfId="989" priority="107" operator="greaterThan">
      <formula>0</formula>
    </cfRule>
  </conditionalFormatting>
  <conditionalFormatting sqref="G50">
    <cfRule type="cellIs" dxfId="988" priority="86" operator="lessThan">
      <formula>0</formula>
    </cfRule>
    <cfRule type="cellIs" dxfId="987" priority="87" operator="greaterThan">
      <formula>0</formula>
    </cfRule>
  </conditionalFormatting>
  <conditionalFormatting sqref="G52 M52">
    <cfRule type="cellIs" dxfId="986" priority="58" operator="lessThan">
      <formula>0</formula>
    </cfRule>
    <cfRule type="cellIs" dxfId="985" priority="59" operator="greaterThan">
      <formula>0</formula>
    </cfRule>
  </conditionalFormatting>
  <conditionalFormatting sqref="L52">
    <cfRule type="cellIs" dxfId="984" priority="54" operator="lessThan">
      <formula>1</formula>
    </cfRule>
    <cfRule type="cellIs" dxfId="983" priority="55" operator="greaterThan">
      <formula>1</formula>
    </cfRule>
  </conditionalFormatting>
  <conditionalFormatting sqref="F52">
    <cfRule type="cellIs" dxfId="982" priority="56" operator="lessThan">
      <formula>1</formula>
    </cfRule>
    <cfRule type="cellIs" dxfId="981" priority="57" operator="greaterThan">
      <formula>1</formula>
    </cfRule>
  </conditionalFormatting>
  <conditionalFormatting sqref="F42">
    <cfRule type="cellIs" dxfId="980" priority="52" operator="lessThan">
      <formula>1</formula>
    </cfRule>
    <cfRule type="cellIs" dxfId="979" priority="53" operator="greaterThan">
      <formula>1</formula>
    </cfRule>
  </conditionalFormatting>
  <conditionalFormatting sqref="G42:G47 G49">
    <cfRule type="cellIs" dxfId="978" priority="50" operator="lessThan">
      <formula>0</formula>
    </cfRule>
    <cfRule type="cellIs" dxfId="977" priority="51" operator="greaterThan">
      <formula>0</formula>
    </cfRule>
  </conditionalFormatting>
  <conditionalFormatting sqref="F43:F47 F49:F50">
    <cfRule type="cellIs" dxfId="976" priority="48" operator="lessThan">
      <formula>1</formula>
    </cfRule>
    <cfRule type="cellIs" dxfId="975" priority="49" operator="greaterThan">
      <formula>1</formula>
    </cfRule>
  </conditionalFormatting>
  <conditionalFormatting sqref="M42:M47 M49:M50">
    <cfRule type="cellIs" dxfId="974" priority="44" operator="lessThan">
      <formula>0</formula>
    </cfRule>
    <cfRule type="cellIs" dxfId="973" priority="45" operator="greaterThan">
      <formula>0</formula>
    </cfRule>
  </conditionalFormatting>
  <conditionalFormatting sqref="L42:L47 L49:L50">
    <cfRule type="cellIs" dxfId="972" priority="46" operator="lessThan">
      <formula>1</formula>
    </cfRule>
    <cfRule type="cellIs" dxfId="971" priority="47" operator="greaterThan">
      <formula>1</formula>
    </cfRule>
  </conditionalFormatting>
  <conditionalFormatting sqref="S11:S15 S25:S30 S32:S36 S17:S23">
    <cfRule type="cellIs" dxfId="970" priority="31" operator="lessThan">
      <formula>0</formula>
    </cfRule>
  </conditionalFormatting>
  <conditionalFormatting sqref="S42:S47 S49:S50">
    <cfRule type="cellIs" dxfId="969" priority="29" operator="lessThan">
      <formula>0</formula>
    </cfRule>
  </conditionalFormatting>
  <conditionalFormatting sqref="S52">
    <cfRule type="cellIs" dxfId="968" priority="28" operator="lessThan">
      <formula>0</formula>
    </cfRule>
  </conditionalFormatting>
  <conditionalFormatting sqref="T48">
    <cfRule type="cellIs" dxfId="967" priority="24" operator="lessThan">
      <formula>1</formula>
    </cfRule>
    <cfRule type="cellIs" dxfId="966" priority="25" operator="greaterThan">
      <formula>1</formula>
    </cfRule>
  </conditionalFormatting>
  <conditionalFormatting sqref="T48">
    <cfRule type="cellIs" dxfId="965" priority="23" operator="lessThan">
      <formula>1</formula>
    </cfRule>
  </conditionalFormatting>
  <conditionalFormatting sqref="G48">
    <cfRule type="cellIs" dxfId="964" priority="21" operator="lessThan">
      <formula>0</formula>
    </cfRule>
    <cfRule type="cellIs" dxfId="963" priority="22" operator="greaterThan">
      <formula>0</formula>
    </cfRule>
  </conditionalFormatting>
  <conditionalFormatting sqref="F48">
    <cfRule type="cellIs" dxfId="962" priority="19" operator="lessThan">
      <formula>1</formula>
    </cfRule>
    <cfRule type="cellIs" dxfId="961" priority="20" operator="greaterThan">
      <formula>1</formula>
    </cfRule>
  </conditionalFormatting>
  <conditionalFormatting sqref="M48">
    <cfRule type="cellIs" dxfId="960" priority="15" operator="lessThan">
      <formula>0</formula>
    </cfRule>
    <cfRule type="cellIs" dxfId="959" priority="16" operator="greaterThan">
      <formula>0</formula>
    </cfRule>
  </conditionalFormatting>
  <conditionalFormatting sqref="L48">
    <cfRule type="cellIs" dxfId="958" priority="17" operator="lessThan">
      <formula>1</formula>
    </cfRule>
    <cfRule type="cellIs" dxfId="957" priority="18" operator="greaterThan">
      <formula>1</formula>
    </cfRule>
  </conditionalFormatting>
  <conditionalFormatting sqref="S48">
    <cfRule type="cellIs" dxfId="956" priority="14" operator="lessThan">
      <formula>0</formula>
    </cfRule>
  </conditionalFormatting>
  <conditionalFormatting sqref="T31">
    <cfRule type="cellIs" dxfId="955" priority="12" operator="lessThan">
      <formula>1</formula>
    </cfRule>
    <cfRule type="cellIs" dxfId="954" priority="13" operator="greaterThan">
      <formula>1</formula>
    </cfRule>
  </conditionalFormatting>
  <conditionalFormatting sqref="T31">
    <cfRule type="cellIs" dxfId="953" priority="11" operator="lessThan">
      <formula>1</formula>
    </cfRule>
  </conditionalFormatting>
  <conditionalFormatting sqref="F31 L31">
    <cfRule type="cellIs" dxfId="952" priority="9" operator="lessThan">
      <formula>1</formula>
    </cfRule>
    <cfRule type="cellIs" dxfId="951" priority="10" operator="greaterThan">
      <formula>1</formula>
    </cfRule>
  </conditionalFormatting>
  <conditionalFormatting sqref="G31 M31">
    <cfRule type="cellIs" dxfId="950" priority="7" operator="lessThan">
      <formula>0</formula>
    </cfRule>
    <cfRule type="cellIs" dxfId="949" priority="8" operator="greaterThan">
      <formula>0</formula>
    </cfRule>
  </conditionalFormatting>
  <conditionalFormatting sqref="S31">
    <cfRule type="cellIs" dxfId="948" priority="6" operator="lessThan">
      <formula>0</formula>
    </cfRule>
  </conditionalFormatting>
  <conditionalFormatting sqref="L16">
    <cfRule type="cellIs" dxfId="9" priority="4" operator="lessThan">
      <formula>1</formula>
    </cfRule>
    <cfRule type="cellIs" dxfId="8" priority="5" operator="greaterThan">
      <formula>1</formula>
    </cfRule>
  </conditionalFormatting>
  <conditionalFormatting sqref="M16">
    <cfRule type="cellIs" dxfId="7" priority="2" operator="lessThan">
      <formula>0</formula>
    </cfRule>
    <cfRule type="cellIs" dxfId="6" priority="3" operator="greaterThan">
      <formula>0</formula>
    </cfRule>
  </conditionalFormatting>
  <conditionalFormatting sqref="S16">
    <cfRule type="cellIs" dxfId="5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P54:P56 Q48:S50 F48:I50 F54:I57 J54:K56 D54:E56 L54:O57 D48:E49 P48:P49 J48:K49 O53 P52:S53 J52:N53 I53 D52:H53 Q54:S57 D42:K47 P42:S47 L42:O50 D11:T12 K16:K22 F13:I23 L16:O23 P16:P22 D13:E22 J27:K35 D25:S26 D31:E35 P31:P35 F31:I37 L31:O37 Q31:S37 L27:S30 D27:I30 J13:J22 K13:P15 Q13:T23" xr:uid="{00000000-0002-0000-0F00-000000000000}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9" tint="-0.249977111117893"/>
  </sheetPr>
  <dimension ref="B1:Z141"/>
  <sheetViews>
    <sheetView zoomScaleNormal="100" workbookViewId="0">
      <selection activeCell="B1" sqref="B1:Z141"/>
    </sheetView>
  </sheetViews>
  <sheetFormatPr defaultColWidth="0" defaultRowHeight="0" customHeight="1" zeroHeight="1" x14ac:dyDescent="0.25"/>
  <cols>
    <col min="1" max="1" width="0.85546875" style="880" customWidth="1"/>
    <col min="2" max="2" width="4.7109375" style="899" customWidth="1"/>
    <col min="3" max="3" width="15.5703125" style="899" customWidth="1"/>
    <col min="4" max="4" width="8.28515625" style="880" customWidth="1"/>
    <col min="5" max="5" width="8.42578125" style="880" customWidth="1"/>
    <col min="6" max="6" width="6.28515625" style="880" customWidth="1"/>
    <col min="7" max="7" width="7.28515625" style="880" customWidth="1"/>
    <col min="8" max="8" width="8.28515625" style="880" customWidth="1"/>
    <col min="9" max="9" width="8" style="880" customWidth="1"/>
    <col min="10" max="11" width="11.140625" style="880" customWidth="1"/>
    <col min="12" max="12" width="6.28515625" style="880" customWidth="1"/>
    <col min="13" max="13" width="9.28515625" style="880" customWidth="1"/>
    <col min="14" max="14" width="8.28515625" style="880" customWidth="1"/>
    <col min="15" max="15" width="7.7109375" style="880" customWidth="1"/>
    <col min="16" max="16" width="1.140625" style="878" customWidth="1"/>
    <col min="17" max="18" width="7.85546875" style="878" customWidth="1"/>
    <col min="19" max="19" width="7.140625" style="878" customWidth="1"/>
    <col min="20" max="20" width="5.28515625" style="880" customWidth="1"/>
    <col min="21" max="26" width="0" style="877" hidden="1" customWidth="1"/>
    <col min="27" max="16384" width="0" style="880" hidden="1"/>
  </cols>
  <sheetData>
    <row r="1" spans="2:26" s="877" customFormat="1" ht="9.75" customHeight="1" x14ac:dyDescent="0.25">
      <c r="B1" s="876"/>
      <c r="C1" s="876"/>
      <c r="P1" s="878"/>
      <c r="Q1" s="878"/>
      <c r="R1" s="878"/>
      <c r="S1" s="878"/>
    </row>
    <row r="2" spans="2:26" ht="20.25" customHeight="1" x14ac:dyDescent="0.25">
      <c r="B2" s="879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T2" s="876"/>
    </row>
    <row r="3" spans="2:26" ht="12" customHeight="1" x14ac:dyDescent="0.25">
      <c r="B3" s="881"/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3"/>
      <c r="Q3" s="883"/>
      <c r="R3" s="883"/>
      <c r="S3" s="883"/>
      <c r="T3" s="882"/>
    </row>
    <row r="4" spans="2:26" s="877" customFormat="1" ht="19.5" customHeight="1" x14ac:dyDescent="0.25">
      <c r="B4" s="1203" t="s">
        <v>339</v>
      </c>
      <c r="C4" s="1203"/>
      <c r="D4" s="1203"/>
      <c r="E4" s="1203"/>
      <c r="F4" s="1203"/>
      <c r="G4" s="1203"/>
      <c r="H4" s="1203"/>
      <c r="I4" s="1203"/>
      <c r="J4" s="1203"/>
      <c r="K4" s="1203"/>
      <c r="L4" s="1203"/>
      <c r="M4" s="1203"/>
      <c r="N4" s="1203"/>
      <c r="O4" s="1203"/>
      <c r="P4" s="1203"/>
      <c r="Q4" s="1203"/>
      <c r="R4" s="1203"/>
      <c r="S4" s="1203"/>
      <c r="T4" s="884"/>
      <c r="U4" s="884"/>
      <c r="V4" s="884"/>
    </row>
    <row r="5" spans="2:26" s="877" customFormat="1" ht="13.15" customHeight="1" x14ac:dyDescent="0.25">
      <c r="B5" s="1204" t="s">
        <v>345</v>
      </c>
      <c r="C5" s="1204"/>
      <c r="D5" s="1204"/>
      <c r="E5" s="1204"/>
      <c r="F5" s="1204"/>
      <c r="G5" s="1204"/>
      <c r="H5" s="1204"/>
      <c r="I5" s="1204"/>
      <c r="J5" s="1204"/>
      <c r="K5" s="1204"/>
      <c r="L5" s="1204"/>
      <c r="M5" s="1204"/>
      <c r="N5" s="1204"/>
      <c r="O5" s="1204"/>
      <c r="P5" s="1204"/>
      <c r="Q5" s="1204"/>
      <c r="R5" s="1204"/>
      <c r="S5" s="1204"/>
      <c r="T5" s="625"/>
    </row>
    <row r="6" spans="2:26" s="877" customFormat="1" ht="16.5" customHeight="1" x14ac:dyDescent="0.25">
      <c r="B6" s="1233" t="s">
        <v>310</v>
      </c>
      <c r="C6" s="1233"/>
      <c r="D6" s="1233"/>
      <c r="E6" s="1233"/>
      <c r="F6" s="1233"/>
      <c r="G6" s="1233"/>
      <c r="H6" s="885"/>
      <c r="I6" s="885"/>
      <c r="J6" s="885"/>
      <c r="K6" s="885"/>
      <c r="L6" s="885"/>
      <c r="M6" s="885"/>
      <c r="N6" s="885"/>
      <c r="O6" s="885"/>
      <c r="P6" s="886"/>
      <c r="Q6" s="886"/>
      <c r="R6" s="1206" t="s">
        <v>179</v>
      </c>
      <c r="S6" s="1206"/>
      <c r="T6" s="887"/>
    </row>
    <row r="7" spans="2:26" ht="17.25" customHeight="1" x14ac:dyDescent="0.25">
      <c r="B7" s="1052" t="s">
        <v>84</v>
      </c>
      <c r="C7" s="1055" t="s">
        <v>233</v>
      </c>
      <c r="D7" s="1207" t="s">
        <v>228</v>
      </c>
      <c r="E7" s="1208"/>
      <c r="F7" s="1208"/>
      <c r="G7" s="1208"/>
      <c r="H7" s="1208"/>
      <c r="I7" s="1209"/>
      <c r="J7" s="1210" t="s">
        <v>229</v>
      </c>
      <c r="K7" s="1211"/>
      <c r="L7" s="1211"/>
      <c r="M7" s="1211"/>
      <c r="N7" s="1211"/>
      <c r="O7" s="1212"/>
      <c r="P7" s="888"/>
      <c r="Q7" s="1200" t="s">
        <v>244</v>
      </c>
      <c r="R7" s="1201"/>
      <c r="S7" s="1202"/>
      <c r="T7" s="889"/>
    </row>
    <row r="8" spans="2:26" ht="21.6" customHeight="1" x14ac:dyDescent="0.25">
      <c r="B8" s="1052"/>
      <c r="C8" s="1055"/>
      <c r="D8" s="1186" t="s">
        <v>225</v>
      </c>
      <c r="E8" s="1187"/>
      <c r="F8" s="1188" t="s">
        <v>346</v>
      </c>
      <c r="G8" s="1188" t="s">
        <v>350</v>
      </c>
      <c r="H8" s="1186" t="s">
        <v>226</v>
      </c>
      <c r="I8" s="1187"/>
      <c r="J8" s="1186" t="s">
        <v>227</v>
      </c>
      <c r="K8" s="1187"/>
      <c r="L8" s="1188" t="s">
        <v>346</v>
      </c>
      <c r="M8" s="1198" t="s">
        <v>350</v>
      </c>
      <c r="N8" s="1186" t="s">
        <v>226</v>
      </c>
      <c r="O8" s="1187"/>
      <c r="P8" s="890"/>
      <c r="Q8" s="1186"/>
      <c r="R8" s="1187"/>
      <c r="S8" s="1188" t="s">
        <v>350</v>
      </c>
      <c r="T8" s="1066"/>
    </row>
    <row r="9" spans="2:26" ht="16.149999999999999" customHeight="1" x14ac:dyDescent="0.25">
      <c r="B9" s="1053"/>
      <c r="C9" s="1056"/>
      <c r="D9" s="891" t="s">
        <v>347</v>
      </c>
      <c r="E9" s="891" t="s">
        <v>348</v>
      </c>
      <c r="F9" s="1067"/>
      <c r="G9" s="1067"/>
      <c r="H9" s="892" t="s">
        <v>347</v>
      </c>
      <c r="I9" s="893" t="s">
        <v>348</v>
      </c>
      <c r="J9" s="871" t="s">
        <v>347</v>
      </c>
      <c r="K9" s="871" t="s">
        <v>348</v>
      </c>
      <c r="L9" s="1067"/>
      <c r="M9" s="1199"/>
      <c r="N9" s="894" t="s">
        <v>347</v>
      </c>
      <c r="O9" s="893" t="s">
        <v>348</v>
      </c>
      <c r="P9" s="872"/>
      <c r="Q9" s="893" t="s">
        <v>347</v>
      </c>
      <c r="R9" s="893" t="s">
        <v>348</v>
      </c>
      <c r="S9" s="1067"/>
      <c r="T9" s="1067"/>
    </row>
    <row r="10" spans="2:26" s="899" customFormat="1" ht="6" customHeight="1" x14ac:dyDescent="0.25">
      <c r="B10" s="895"/>
      <c r="C10" s="896"/>
      <c r="D10" s="897"/>
      <c r="E10" s="897"/>
      <c r="F10" s="898"/>
      <c r="G10" s="898"/>
      <c r="H10" s="898"/>
      <c r="I10" s="898"/>
      <c r="J10" s="897"/>
      <c r="K10" s="898"/>
      <c r="L10" s="898"/>
      <c r="M10" s="898"/>
      <c r="N10" s="898"/>
      <c r="O10" s="898"/>
      <c r="P10" s="890"/>
      <c r="Q10" s="890"/>
      <c r="R10" s="890"/>
      <c r="S10" s="890"/>
      <c r="T10" s="897"/>
      <c r="U10" s="876"/>
      <c r="V10" s="876"/>
      <c r="W10" s="876"/>
      <c r="X10" s="876"/>
      <c r="Y10" s="876"/>
      <c r="Z10" s="876"/>
    </row>
    <row r="11" spans="2:26" ht="16.899999999999999" customHeight="1" x14ac:dyDescent="0.3">
      <c r="B11" s="900" t="s">
        <v>53</v>
      </c>
      <c r="C11" s="993" t="s">
        <v>337</v>
      </c>
      <c r="D11" s="901">
        <v>89446</v>
      </c>
      <c r="E11" s="902">
        <v>120527</v>
      </c>
      <c r="F11" s="903">
        <v>1.3474833978042617</v>
      </c>
      <c r="G11" s="904">
        <v>31081</v>
      </c>
      <c r="H11" s="905">
        <v>0.13983825251430884</v>
      </c>
      <c r="I11" s="906">
        <v>0.17875157021435001</v>
      </c>
      <c r="J11" s="901">
        <v>27311032.930000003</v>
      </c>
      <c r="K11" s="902">
        <v>37229509.190000005</v>
      </c>
      <c r="L11" s="903">
        <v>1.3631673794770676</v>
      </c>
      <c r="M11" s="904">
        <v>9918476.2600000016</v>
      </c>
      <c r="N11" s="905">
        <v>0.14344261343812048</v>
      </c>
      <c r="O11" s="906">
        <v>0.18445548428525485</v>
      </c>
      <c r="P11" s="907"/>
      <c r="Q11" s="908">
        <v>305.33543065089555</v>
      </c>
      <c r="R11" s="909">
        <v>308.88937076339744</v>
      </c>
      <c r="S11" s="910">
        <v>3.5539401125018912</v>
      </c>
      <c r="T11" s="911"/>
    </row>
    <row r="12" spans="2:26" ht="16.899999999999999" customHeight="1" x14ac:dyDescent="0.3">
      <c r="B12" s="900" t="s">
        <v>55</v>
      </c>
      <c r="C12" s="874" t="s">
        <v>166</v>
      </c>
      <c r="D12" s="901">
        <v>107916</v>
      </c>
      <c r="E12" s="902">
        <v>113203</v>
      </c>
      <c r="F12" s="903">
        <v>1.0489918084436043</v>
      </c>
      <c r="G12" s="904">
        <v>5287</v>
      </c>
      <c r="H12" s="905">
        <v>0.16871391519278844</v>
      </c>
      <c r="I12" s="906">
        <v>0.16788946877442454</v>
      </c>
      <c r="J12" s="901">
        <v>30600045.740000002</v>
      </c>
      <c r="K12" s="902">
        <v>32440763.320007592</v>
      </c>
      <c r="L12" s="903">
        <v>1.060154079364706</v>
      </c>
      <c r="M12" s="904">
        <v>1840717.5800075904</v>
      </c>
      <c r="N12" s="905">
        <v>0.16071711910427641</v>
      </c>
      <c r="O12" s="906">
        <v>0.16072940092325003</v>
      </c>
      <c r="P12" s="907"/>
      <c r="Q12" s="908">
        <v>283.55429908447314</v>
      </c>
      <c r="R12" s="909">
        <v>286.57158661879623</v>
      </c>
      <c r="S12" s="910">
        <v>3.0172875343230885</v>
      </c>
      <c r="T12" s="911"/>
    </row>
    <row r="13" spans="2:26" ht="16.899999999999999" customHeight="1" x14ac:dyDescent="0.3">
      <c r="B13" s="900" t="s">
        <v>57</v>
      </c>
      <c r="C13" s="874" t="s">
        <v>168</v>
      </c>
      <c r="D13" s="901">
        <v>85346</v>
      </c>
      <c r="E13" s="902">
        <v>107945</v>
      </c>
      <c r="F13" s="903">
        <v>1.2647927260797225</v>
      </c>
      <c r="G13" s="904">
        <v>22599</v>
      </c>
      <c r="H13" s="905">
        <v>0.1334283869495137</v>
      </c>
      <c r="I13" s="906">
        <v>0.16009141724914761</v>
      </c>
      <c r="J13" s="901">
        <v>26954396.16</v>
      </c>
      <c r="K13" s="902">
        <v>31133095.289999999</v>
      </c>
      <c r="L13" s="903">
        <v>1.1550284823742829</v>
      </c>
      <c r="M13" s="904">
        <v>4178699.129999999</v>
      </c>
      <c r="N13" s="905">
        <v>0.14156949093601487</v>
      </c>
      <c r="O13" s="906">
        <v>0.15425049359926671</v>
      </c>
      <c r="P13" s="907"/>
      <c r="Q13" s="908">
        <v>315.82494973402385</v>
      </c>
      <c r="R13" s="909">
        <v>288.41627949418682</v>
      </c>
      <c r="S13" s="910">
        <v>-27.408670239837022</v>
      </c>
      <c r="T13" s="911"/>
    </row>
    <row r="14" spans="2:26" s="877" customFormat="1" ht="16.899999999999999" customHeight="1" x14ac:dyDescent="0.3">
      <c r="B14" s="900" t="s">
        <v>59</v>
      </c>
      <c r="C14" s="874" t="s">
        <v>164</v>
      </c>
      <c r="D14" s="901">
        <v>74937</v>
      </c>
      <c r="E14" s="902">
        <v>97784</v>
      </c>
      <c r="F14" s="903">
        <v>1.3048827681919479</v>
      </c>
      <c r="G14" s="904">
        <v>22847</v>
      </c>
      <c r="H14" s="905">
        <v>0.11715514532415941</v>
      </c>
      <c r="I14" s="906">
        <v>0.14502180873862289</v>
      </c>
      <c r="J14" s="901">
        <v>22488437.480000079</v>
      </c>
      <c r="K14" s="902">
        <v>29624705.460000284</v>
      </c>
      <c r="L14" s="903">
        <v>1.3173305386977994</v>
      </c>
      <c r="M14" s="904">
        <v>7136267.9800002053</v>
      </c>
      <c r="N14" s="905">
        <v>0.11811344713833903</v>
      </c>
      <c r="O14" s="906">
        <v>0.14677709997584809</v>
      </c>
      <c r="P14" s="907"/>
      <c r="Q14" s="908">
        <v>300.09791531553276</v>
      </c>
      <c r="R14" s="909">
        <v>302.96066288963721</v>
      </c>
      <c r="S14" s="910">
        <v>2.8627475741044464</v>
      </c>
      <c r="T14" s="911"/>
    </row>
    <row r="15" spans="2:26" s="877" customFormat="1" ht="16.899999999999999" customHeight="1" x14ac:dyDescent="0.3">
      <c r="B15" s="900" t="s">
        <v>61</v>
      </c>
      <c r="C15" s="874" t="s">
        <v>167</v>
      </c>
      <c r="D15" s="901">
        <v>49406</v>
      </c>
      <c r="E15" s="902">
        <v>69270</v>
      </c>
      <c r="F15" s="903">
        <v>1.4020564303930696</v>
      </c>
      <c r="G15" s="904">
        <v>19864</v>
      </c>
      <c r="H15" s="905">
        <v>7.7240443437626538E-2</v>
      </c>
      <c r="I15" s="906">
        <v>0.10273317405019644</v>
      </c>
      <c r="J15" s="901">
        <v>13906177.660000026</v>
      </c>
      <c r="K15" s="902">
        <v>19919160.009999998</v>
      </c>
      <c r="L15" s="903">
        <v>1.4323964857212934</v>
      </c>
      <c r="M15" s="904">
        <v>6012982.3499999717</v>
      </c>
      <c r="N15" s="905">
        <v>7.3037825833898645E-2</v>
      </c>
      <c r="O15" s="906">
        <v>9.8690484675713522E-2</v>
      </c>
      <c r="P15" s="907"/>
      <c r="Q15" s="908">
        <v>281.46738574262287</v>
      </c>
      <c r="R15" s="909">
        <v>287.55825046917857</v>
      </c>
      <c r="S15" s="910">
        <v>6.0908647265557079</v>
      </c>
      <c r="T15" s="911"/>
    </row>
    <row r="16" spans="2:26" s="877" customFormat="1" ht="16.899999999999999" customHeight="1" x14ac:dyDescent="0.3">
      <c r="B16" s="900" t="s">
        <v>63</v>
      </c>
      <c r="C16" s="1006" t="s">
        <v>165</v>
      </c>
      <c r="D16" s="901">
        <v>40816</v>
      </c>
      <c r="E16" s="902">
        <v>42001</v>
      </c>
      <c r="F16" s="903">
        <v>1.029032732261858</v>
      </c>
      <c r="G16" s="904">
        <v>1185</v>
      </c>
      <c r="H16" s="905">
        <v>6.3810993388458179E-2</v>
      </c>
      <c r="I16" s="906">
        <v>6.22909779599004E-2</v>
      </c>
      <c r="J16" s="901">
        <v>11801953.199999999</v>
      </c>
      <c r="K16" s="902">
        <v>13292886.16</v>
      </c>
      <c r="L16" s="903">
        <v>1.1263293401299033</v>
      </c>
      <c r="M16" s="904">
        <v>1490932.9600000009</v>
      </c>
      <c r="N16" s="905">
        <v>6.1986048459661422E-2</v>
      </c>
      <c r="O16" s="906">
        <v>6.5860276096526255E-2</v>
      </c>
      <c r="P16" s="907"/>
      <c r="Q16" s="908">
        <v>289.15016660133278</v>
      </c>
      <c r="R16" s="909">
        <v>316.48975405347494</v>
      </c>
      <c r="S16" s="910">
        <v>27.339587452142155</v>
      </c>
      <c r="T16" s="911"/>
    </row>
    <row r="17" spans="2:26" s="877" customFormat="1" ht="16.899999999999999" customHeight="1" x14ac:dyDescent="0.3">
      <c r="B17" s="900" t="s">
        <v>65</v>
      </c>
      <c r="C17" s="1007" t="s">
        <v>54</v>
      </c>
      <c r="D17" s="901">
        <v>34883</v>
      </c>
      <c r="E17" s="902">
        <v>43200</v>
      </c>
      <c r="F17" s="903">
        <v>1.2384255941289453</v>
      </c>
      <c r="G17" s="904">
        <v>8317</v>
      </c>
      <c r="H17" s="905">
        <v>5.4535448901646084E-2</v>
      </c>
      <c r="I17" s="906">
        <v>6.406919473030874E-2</v>
      </c>
      <c r="J17" s="901">
        <v>10819039.80000117</v>
      </c>
      <c r="K17" s="902">
        <v>13291072.648043217</v>
      </c>
      <c r="L17" s="903">
        <v>1.2284891167552392</v>
      </c>
      <c r="M17" s="904">
        <v>2472032.8480420467</v>
      </c>
      <c r="N17" s="905">
        <v>5.6823604869902226E-2</v>
      </c>
      <c r="O17" s="906">
        <v>6.5851290959909534E-2</v>
      </c>
      <c r="P17" s="907"/>
      <c r="Q17" s="908">
        <v>310.15221741252674</v>
      </c>
      <c r="R17" s="909">
        <v>307.66371870470408</v>
      </c>
      <c r="S17" s="910">
        <v>-2.4884987078226573</v>
      </c>
      <c r="T17" s="911"/>
    </row>
    <row r="18" spans="2:26" s="877" customFormat="1" ht="16.899999999999999" customHeight="1" x14ac:dyDescent="0.3">
      <c r="B18" s="900" t="s">
        <v>66</v>
      </c>
      <c r="C18" s="874" t="s">
        <v>169</v>
      </c>
      <c r="D18" s="901">
        <v>37706</v>
      </c>
      <c r="E18" s="902">
        <v>36783</v>
      </c>
      <c r="F18" s="903">
        <v>0.9755211372195407</v>
      </c>
      <c r="G18" s="904">
        <v>-923</v>
      </c>
      <c r="H18" s="905">
        <v>5.8948875850284299E-2</v>
      </c>
      <c r="I18" s="906">
        <v>5.4552249763077459E-2</v>
      </c>
      <c r="J18" s="901">
        <v>11254376.67</v>
      </c>
      <c r="K18" s="902">
        <v>11301103.100000003</v>
      </c>
      <c r="L18" s="903">
        <v>1.0041518452216514</v>
      </c>
      <c r="M18" s="904">
        <v>46726.430000003427</v>
      </c>
      <c r="N18" s="905">
        <v>5.9110074902678222E-2</v>
      </c>
      <c r="O18" s="906">
        <v>5.5991886291856197E-2</v>
      </c>
      <c r="P18" s="907"/>
      <c r="Q18" s="908">
        <v>298.47707712300428</v>
      </c>
      <c r="R18" s="909">
        <v>307.23712312753185</v>
      </c>
      <c r="S18" s="910">
        <v>8.7600460045275668</v>
      </c>
      <c r="T18" s="911"/>
    </row>
    <row r="19" spans="2:26" s="877" customFormat="1" ht="16.899999999999999" customHeight="1" x14ac:dyDescent="0.3">
      <c r="B19" s="900" t="s">
        <v>67</v>
      </c>
      <c r="C19" s="971" t="s">
        <v>163</v>
      </c>
      <c r="D19" s="901">
        <v>32375</v>
      </c>
      <c r="E19" s="902">
        <v>29331</v>
      </c>
      <c r="F19" s="903">
        <v>0.90597683397683393</v>
      </c>
      <c r="G19" s="904">
        <v>-3044</v>
      </c>
      <c r="H19" s="905">
        <v>5.0614487234205544E-2</v>
      </c>
      <c r="I19" s="906">
        <v>4.3500313672099201E-2</v>
      </c>
      <c r="J19" s="901">
        <v>9324288</v>
      </c>
      <c r="K19" s="902">
        <v>8657506</v>
      </c>
      <c r="L19" s="903">
        <v>0.92848976779782011</v>
      </c>
      <c r="M19" s="904">
        <v>-666782</v>
      </c>
      <c r="N19" s="905">
        <v>4.8972891014331381E-2</v>
      </c>
      <c r="O19" s="906">
        <v>4.2894050893409037E-2</v>
      </c>
      <c r="P19" s="907"/>
      <c r="Q19" s="908">
        <v>288.00889575289574</v>
      </c>
      <c r="R19" s="909">
        <v>295.16572909208685</v>
      </c>
      <c r="S19" s="910">
        <v>7.1568333391911096</v>
      </c>
      <c r="T19" s="911"/>
    </row>
    <row r="20" spans="2:26" s="877" customFormat="1" ht="16.899999999999999" customHeight="1" x14ac:dyDescent="0.3">
      <c r="B20" s="900" t="s">
        <v>22</v>
      </c>
      <c r="C20" s="874" t="s">
        <v>170</v>
      </c>
      <c r="D20" s="901">
        <v>15973</v>
      </c>
      <c r="E20" s="902">
        <v>14223</v>
      </c>
      <c r="F20" s="903">
        <v>0.89044011769861642</v>
      </c>
      <c r="G20" s="904">
        <v>-1750</v>
      </c>
      <c r="H20" s="905">
        <v>2.4971898211334831E-2</v>
      </c>
      <c r="I20" s="906">
        <v>2.109389251502734E-2</v>
      </c>
      <c r="J20" s="901">
        <v>5338473.9800000004</v>
      </c>
      <c r="K20" s="902">
        <v>4988200.34</v>
      </c>
      <c r="L20" s="903">
        <v>0.93438693504693249</v>
      </c>
      <c r="M20" s="904">
        <v>-350273.6400000006</v>
      </c>
      <c r="N20" s="905">
        <v>2.8038656078124561E-2</v>
      </c>
      <c r="O20" s="906">
        <v>2.4714290611000472E-2</v>
      </c>
      <c r="P20" s="907"/>
      <c r="Q20" s="908">
        <v>334.21861766731359</v>
      </c>
      <c r="R20" s="909">
        <v>350.71365675314632</v>
      </c>
      <c r="S20" s="910">
        <v>16.49503908583273</v>
      </c>
      <c r="T20" s="911"/>
    </row>
    <row r="21" spans="2:26" s="913" customFormat="1" ht="16.899999999999999" customHeight="1" x14ac:dyDescent="0.3">
      <c r="B21" s="900" t="s">
        <v>24</v>
      </c>
      <c r="C21" s="874" t="s">
        <v>171</v>
      </c>
      <c r="D21" s="901">
        <v>42814</v>
      </c>
      <c r="E21" s="902">
        <v>0</v>
      </c>
      <c r="F21" s="903">
        <v>0</v>
      </c>
      <c r="G21" s="904">
        <v>-42814</v>
      </c>
      <c r="H21" s="905">
        <v>6.6934630314912008E-2</v>
      </c>
      <c r="I21" s="906">
        <v>0</v>
      </c>
      <c r="J21" s="901">
        <v>12609376.949999999</v>
      </c>
      <c r="K21" s="902">
        <v>0</v>
      </c>
      <c r="L21" s="903">
        <v>0</v>
      </c>
      <c r="M21" s="904">
        <v>-12609376.949999999</v>
      </c>
      <c r="N21" s="905">
        <v>6.6226787839561818E-2</v>
      </c>
      <c r="O21" s="906">
        <v>0</v>
      </c>
      <c r="P21" s="907"/>
      <c r="Q21" s="908">
        <v>294.51527420937077</v>
      </c>
      <c r="R21" s="909"/>
      <c r="S21" s="910"/>
      <c r="T21" s="911"/>
      <c r="U21" s="912"/>
      <c r="V21" s="912"/>
      <c r="W21" s="912"/>
      <c r="X21" s="912"/>
      <c r="Y21" s="912"/>
      <c r="Z21" s="912"/>
    </row>
    <row r="22" spans="2:26" ht="16.899999999999999" customHeight="1" x14ac:dyDescent="0.3">
      <c r="B22" s="900" t="s">
        <v>26</v>
      </c>
      <c r="C22" s="874" t="s">
        <v>71</v>
      </c>
      <c r="D22" s="901">
        <v>28021</v>
      </c>
      <c r="E22" s="902">
        <v>4</v>
      </c>
      <c r="F22" s="903">
        <v>1.4275008029692016E-4</v>
      </c>
      <c r="G22" s="904">
        <v>-28017</v>
      </c>
      <c r="H22" s="905">
        <v>4.3807522680762115E-2</v>
      </c>
      <c r="I22" s="906">
        <v>5.9323328453989571E-6</v>
      </c>
      <c r="J22" s="901">
        <v>7989329.3399999999</v>
      </c>
      <c r="K22" s="902">
        <v>-43345.67</v>
      </c>
      <c r="L22" s="903">
        <v>-5.4254453853819972E-3</v>
      </c>
      <c r="M22" s="904">
        <v>-8032675.0099999998</v>
      </c>
      <c r="N22" s="905">
        <v>4.1961440385091073E-2</v>
      </c>
      <c r="O22" s="906">
        <v>-2.1475831203454125E-4</v>
      </c>
      <c r="P22" s="907"/>
      <c r="Q22" s="908">
        <v>285.11935120088503</v>
      </c>
      <c r="R22" s="909"/>
      <c r="S22" s="910"/>
      <c r="T22" s="911"/>
    </row>
    <row r="23" spans="2:26" ht="18" customHeight="1" x14ac:dyDescent="0.25">
      <c r="B23" s="1190" t="s">
        <v>308</v>
      </c>
      <c r="C23" s="1190"/>
      <c r="D23" s="815">
        <v>639639</v>
      </c>
      <c r="E23" s="824">
        <v>674271</v>
      </c>
      <c r="F23" s="914">
        <v>1.054143040058533</v>
      </c>
      <c r="G23" s="915">
        <v>34632</v>
      </c>
      <c r="H23" s="905">
        <v>1</v>
      </c>
      <c r="I23" s="906">
        <v>1</v>
      </c>
      <c r="J23" s="815">
        <v>190396927.91000125</v>
      </c>
      <c r="K23" s="824">
        <v>201834655.84805107</v>
      </c>
      <c r="L23" s="914">
        <v>1.0600730697895311</v>
      </c>
      <c r="M23" s="915">
        <v>11437727.938049823</v>
      </c>
      <c r="N23" s="905">
        <v>1</v>
      </c>
      <c r="O23" s="906">
        <v>1</v>
      </c>
      <c r="P23" s="916"/>
      <c r="Q23" s="917">
        <v>297.66310045197565</v>
      </c>
      <c r="R23" s="918">
        <v>299.33758955679701</v>
      </c>
      <c r="S23" s="919">
        <v>1.6744891048213617</v>
      </c>
      <c r="T23" s="920"/>
    </row>
    <row r="24" spans="2:26" s="876" customFormat="1" ht="7.15" customHeight="1" x14ac:dyDescent="0.25">
      <c r="B24" s="921"/>
      <c r="C24" s="921"/>
      <c r="D24" s="922"/>
      <c r="E24" s="922"/>
      <c r="F24" s="922"/>
      <c r="G24" s="922"/>
      <c r="H24" s="923"/>
      <c r="I24" s="924"/>
      <c r="J24" s="922"/>
      <c r="K24" s="922"/>
      <c r="L24" s="922"/>
      <c r="M24" s="922"/>
      <c r="N24" s="923"/>
      <c r="O24" s="924"/>
      <c r="P24" s="925"/>
      <c r="Q24" s="926"/>
      <c r="R24" s="927"/>
      <c r="S24" s="927"/>
      <c r="T24" s="928"/>
    </row>
    <row r="25" spans="2:26" s="876" customFormat="1" ht="16.899999999999999" customHeight="1" x14ac:dyDescent="0.3">
      <c r="B25" s="900" t="s">
        <v>53</v>
      </c>
      <c r="C25" s="993" t="s">
        <v>337</v>
      </c>
      <c r="D25" s="901">
        <v>1630</v>
      </c>
      <c r="E25" s="902">
        <v>18369</v>
      </c>
      <c r="F25" s="903">
        <v>11.269325153374233</v>
      </c>
      <c r="G25" s="904">
        <v>16739</v>
      </c>
      <c r="H25" s="905">
        <v>2.902318293508066E-2</v>
      </c>
      <c r="I25" s="906">
        <v>0.268898582972245</v>
      </c>
      <c r="J25" s="901">
        <v>478889.82999999996</v>
      </c>
      <c r="K25" s="902">
        <v>5317812.3199999994</v>
      </c>
      <c r="L25" s="903">
        <v>11.104458660147365</v>
      </c>
      <c r="M25" s="904">
        <v>4838922.4899999993</v>
      </c>
      <c r="N25" s="905">
        <v>2.8334560628280662E-2</v>
      </c>
      <c r="O25" s="906">
        <v>0.26506661767798545</v>
      </c>
      <c r="P25" s="907"/>
      <c r="Q25" s="908">
        <v>293.7974417177914</v>
      </c>
      <c r="R25" s="909">
        <v>289.49928248679839</v>
      </c>
      <c r="S25" s="910">
        <v>-4.2981592309930079</v>
      </c>
      <c r="T25" s="928"/>
    </row>
    <row r="26" spans="2:26" s="876" customFormat="1" ht="16.899999999999999" customHeight="1" x14ac:dyDescent="0.3">
      <c r="B26" s="900" t="s">
        <v>55</v>
      </c>
      <c r="C26" s="874" t="s">
        <v>166</v>
      </c>
      <c r="D26" s="901">
        <v>9092</v>
      </c>
      <c r="E26" s="902">
        <v>11394</v>
      </c>
      <c r="F26" s="903">
        <v>1.2531896172459305</v>
      </c>
      <c r="G26" s="904">
        <v>2302</v>
      </c>
      <c r="H26" s="905">
        <v>0.16188882162316157</v>
      </c>
      <c r="I26" s="906">
        <v>0.1667935355428036</v>
      </c>
      <c r="J26" s="901">
        <v>2968194.7</v>
      </c>
      <c r="K26" s="902">
        <v>3738999.6499999994</v>
      </c>
      <c r="L26" s="903">
        <v>1.2596881363611354</v>
      </c>
      <c r="M26" s="904">
        <v>770804.94999999925</v>
      </c>
      <c r="N26" s="905">
        <v>0.17561970920053019</v>
      </c>
      <c r="O26" s="906">
        <v>0.18637062218184325</v>
      </c>
      <c r="P26" s="907"/>
      <c r="Q26" s="908">
        <v>326.46224153101628</v>
      </c>
      <c r="R26" s="909">
        <v>328.15513866947509</v>
      </c>
      <c r="S26" s="910">
        <v>1.6928971384588181</v>
      </c>
      <c r="T26" s="928"/>
    </row>
    <row r="27" spans="2:26" s="876" customFormat="1" ht="16.899999999999999" customHeight="1" x14ac:dyDescent="0.3">
      <c r="B27" s="900" t="s">
        <v>57</v>
      </c>
      <c r="C27" s="1000" t="s">
        <v>54</v>
      </c>
      <c r="D27" s="901">
        <v>7698</v>
      </c>
      <c r="E27" s="902">
        <v>10011</v>
      </c>
      <c r="F27" s="903">
        <v>1.3004676539360873</v>
      </c>
      <c r="G27" s="904">
        <v>2313</v>
      </c>
      <c r="H27" s="905">
        <v>0.13706776824187172</v>
      </c>
      <c r="I27" s="906">
        <v>0.14654819065464339</v>
      </c>
      <c r="J27" s="901">
        <v>2340908.6199999955</v>
      </c>
      <c r="K27" s="902">
        <v>3226931.7131114108</v>
      </c>
      <c r="L27" s="903">
        <v>1.3784953780517144</v>
      </c>
      <c r="M27" s="904">
        <v>886023.09311141539</v>
      </c>
      <c r="N27" s="905">
        <v>0.138504960981641</v>
      </c>
      <c r="O27" s="906">
        <v>0.16084657058229332</v>
      </c>
      <c r="P27" s="907"/>
      <c r="Q27" s="908">
        <v>304.09309171213243</v>
      </c>
      <c r="R27" s="909">
        <v>322.33859885240344</v>
      </c>
      <c r="S27" s="910">
        <v>18.245507140271002</v>
      </c>
      <c r="T27" s="928"/>
    </row>
    <row r="28" spans="2:26" s="876" customFormat="1" ht="16.899999999999999" customHeight="1" x14ac:dyDescent="0.3">
      <c r="B28" s="900" t="s">
        <v>59</v>
      </c>
      <c r="C28" s="999" t="s">
        <v>168</v>
      </c>
      <c r="D28" s="901">
        <v>14420</v>
      </c>
      <c r="E28" s="902">
        <v>11224</v>
      </c>
      <c r="F28" s="903">
        <v>0.77836338418862694</v>
      </c>
      <c r="G28" s="904">
        <v>-3196</v>
      </c>
      <c r="H28" s="905">
        <v>0.25675723799010008</v>
      </c>
      <c r="I28" s="906">
        <v>0.16430495374165593</v>
      </c>
      <c r="J28" s="901">
        <v>4150723.69</v>
      </c>
      <c r="K28" s="902">
        <v>2836606.0300000003</v>
      </c>
      <c r="L28" s="903">
        <v>0.68340035180708458</v>
      </c>
      <c r="M28" s="904">
        <v>-1314117.6599999997</v>
      </c>
      <c r="N28" s="905">
        <v>0.24558661445273505</v>
      </c>
      <c r="O28" s="906">
        <v>0.14139076763376227</v>
      </c>
      <c r="P28" s="907"/>
      <c r="Q28" s="908">
        <v>287.84491608876561</v>
      </c>
      <c r="R28" s="909">
        <v>252.72683802565933</v>
      </c>
      <c r="S28" s="910">
        <v>-35.118078063106282</v>
      </c>
      <c r="T28" s="928"/>
    </row>
    <row r="29" spans="2:26" s="876" customFormat="1" ht="16.899999999999999" customHeight="1" x14ac:dyDescent="0.3">
      <c r="B29" s="900" t="s">
        <v>61</v>
      </c>
      <c r="C29" s="874" t="s">
        <v>164</v>
      </c>
      <c r="D29" s="901">
        <v>0</v>
      </c>
      <c r="E29" s="902">
        <v>9231</v>
      </c>
      <c r="F29" s="903" t="s">
        <v>349</v>
      </c>
      <c r="G29" s="904">
        <v>9231</v>
      </c>
      <c r="H29" s="905">
        <v>0</v>
      </c>
      <c r="I29" s="906">
        <v>0.13512999180231877</v>
      </c>
      <c r="J29" s="901">
        <v>0</v>
      </c>
      <c r="K29" s="902">
        <v>2574837.9399999809</v>
      </c>
      <c r="L29" s="903" t="s">
        <v>349</v>
      </c>
      <c r="M29" s="904">
        <v>2574837.9399999809</v>
      </c>
      <c r="N29" s="905">
        <v>0</v>
      </c>
      <c r="O29" s="906">
        <v>0.12834292426189772</v>
      </c>
      <c r="P29" s="907"/>
      <c r="Q29" s="908" t="s">
        <v>349</v>
      </c>
      <c r="R29" s="909">
        <v>278.93380348824405</v>
      </c>
      <c r="S29" s="910" t="s">
        <v>349</v>
      </c>
      <c r="T29" s="928"/>
    </row>
    <row r="30" spans="2:26" s="876" customFormat="1" ht="16.899999999999999" customHeight="1" x14ac:dyDescent="0.3">
      <c r="B30" s="900" t="s">
        <v>63</v>
      </c>
      <c r="C30" s="874" t="s">
        <v>170</v>
      </c>
      <c r="D30" s="901">
        <v>2551</v>
      </c>
      <c r="E30" s="902">
        <v>3252</v>
      </c>
      <c r="F30" s="903">
        <v>1.2747941983535869</v>
      </c>
      <c r="G30" s="904">
        <v>701</v>
      </c>
      <c r="H30" s="905">
        <v>4.5422171575086358E-2</v>
      </c>
      <c r="I30" s="906">
        <v>4.7605105984307297E-2</v>
      </c>
      <c r="J30" s="901">
        <v>813074.32000000007</v>
      </c>
      <c r="K30" s="902">
        <v>869788.98</v>
      </c>
      <c r="L30" s="903">
        <v>1.069753352928426</v>
      </c>
      <c r="M30" s="904">
        <v>56714.659999999916</v>
      </c>
      <c r="N30" s="905">
        <v>4.8107314401180906E-2</v>
      </c>
      <c r="O30" s="906">
        <v>4.3354674657300606E-2</v>
      </c>
      <c r="P30" s="907"/>
      <c r="Q30" s="908">
        <v>318.7276832614661</v>
      </c>
      <c r="R30" s="909">
        <v>267.46278597785977</v>
      </c>
      <c r="S30" s="910">
        <v>-51.264897283606331</v>
      </c>
      <c r="T30" s="928"/>
    </row>
    <row r="31" spans="2:26" s="876" customFormat="1" ht="16.899999999999999" customHeight="1" x14ac:dyDescent="0.3">
      <c r="B31" s="900" t="s">
        <v>65</v>
      </c>
      <c r="C31" s="874" t="s">
        <v>163</v>
      </c>
      <c r="D31" s="901">
        <v>2267</v>
      </c>
      <c r="E31" s="902">
        <v>2584</v>
      </c>
      <c r="F31" s="903">
        <v>1.1398323775915307</v>
      </c>
      <c r="G31" s="904">
        <v>317</v>
      </c>
      <c r="H31" s="905">
        <v>4.0365371603575374E-2</v>
      </c>
      <c r="I31" s="906">
        <v>3.7826443377444667E-2</v>
      </c>
      <c r="J31" s="901">
        <v>646445</v>
      </c>
      <c r="K31" s="902">
        <v>721614</v>
      </c>
      <c r="L31" s="903">
        <v>1.1162805807145233</v>
      </c>
      <c r="M31" s="904">
        <v>75169</v>
      </c>
      <c r="N31" s="905">
        <v>3.8248327481393569E-2</v>
      </c>
      <c r="O31" s="906">
        <v>3.5968885462486916E-2</v>
      </c>
      <c r="P31" s="907"/>
      <c r="Q31" s="908">
        <v>285.15438906043227</v>
      </c>
      <c r="R31" s="909">
        <v>279.2623839009288</v>
      </c>
      <c r="S31" s="910">
        <v>-5.8920051595034693</v>
      </c>
      <c r="T31" s="928"/>
    </row>
    <row r="32" spans="2:26" s="876" customFormat="1" ht="16.899999999999999" customHeight="1" x14ac:dyDescent="0.3">
      <c r="B32" s="900" t="s">
        <v>66</v>
      </c>
      <c r="C32" s="874" t="s">
        <v>165</v>
      </c>
      <c r="D32" s="901">
        <v>1028</v>
      </c>
      <c r="E32" s="902">
        <v>1901</v>
      </c>
      <c r="F32" s="903">
        <v>1.8492217898832686</v>
      </c>
      <c r="G32" s="904">
        <v>873</v>
      </c>
      <c r="H32" s="905">
        <v>1.8304191446173568E-2</v>
      </c>
      <c r="I32" s="906">
        <v>2.7828200023421946E-2</v>
      </c>
      <c r="J32" s="901">
        <v>427032.77999999997</v>
      </c>
      <c r="K32" s="902">
        <v>688314.29999999993</v>
      </c>
      <c r="L32" s="903">
        <v>1.6118535443578828</v>
      </c>
      <c r="M32" s="904">
        <v>261281.51999999996</v>
      </c>
      <c r="N32" s="905">
        <v>2.526632523220056E-2</v>
      </c>
      <c r="O32" s="906">
        <v>3.4309060271685211E-2</v>
      </c>
      <c r="P32" s="907"/>
      <c r="Q32" s="908">
        <v>415.40153696498049</v>
      </c>
      <c r="R32" s="909">
        <v>362.0801157285639</v>
      </c>
      <c r="S32" s="910">
        <v>-53.321421236416597</v>
      </c>
      <c r="T32" s="928"/>
    </row>
    <row r="33" spans="2:20" s="876" customFormat="1" ht="16.899999999999999" customHeight="1" x14ac:dyDescent="0.3">
      <c r="B33" s="900" t="s">
        <v>67</v>
      </c>
      <c r="C33" s="1021" t="s">
        <v>71</v>
      </c>
      <c r="D33" s="901">
        <v>1782</v>
      </c>
      <c r="E33" s="902">
        <v>239</v>
      </c>
      <c r="F33" s="903">
        <v>0.13411896745230079</v>
      </c>
      <c r="G33" s="904">
        <v>-1543</v>
      </c>
      <c r="H33" s="905">
        <v>3.1729639257861188E-2</v>
      </c>
      <c r="I33" s="906">
        <v>3.4986532380840846E-3</v>
      </c>
      <c r="J33" s="901">
        <v>449311.56</v>
      </c>
      <c r="K33" s="902">
        <v>62462.64</v>
      </c>
      <c r="L33" s="903">
        <v>0.1390185465070162</v>
      </c>
      <c r="M33" s="904">
        <v>-386848.92</v>
      </c>
      <c r="N33" s="905">
        <v>2.6584497811965153E-2</v>
      </c>
      <c r="O33" s="906">
        <v>3.1134533751348416E-3</v>
      </c>
      <c r="P33" s="907"/>
      <c r="Q33" s="908">
        <v>252.13892255892256</v>
      </c>
      <c r="R33" s="909">
        <v>261.34995815899583</v>
      </c>
      <c r="S33" s="910">
        <v>9.2110356000732736</v>
      </c>
      <c r="T33" s="928"/>
    </row>
    <row r="34" spans="2:20" s="876" customFormat="1" ht="16.899999999999999" customHeight="1" x14ac:dyDescent="0.3">
      <c r="B34" s="900" t="s">
        <v>22</v>
      </c>
      <c r="C34" s="874" t="s">
        <v>167</v>
      </c>
      <c r="D34" s="901">
        <v>0</v>
      </c>
      <c r="E34" s="902">
        <v>107</v>
      </c>
      <c r="F34" s="903" t="s">
        <v>349</v>
      </c>
      <c r="G34" s="904">
        <v>107</v>
      </c>
      <c r="H34" s="905">
        <v>0</v>
      </c>
      <c r="I34" s="906">
        <v>1.5663426630753016E-3</v>
      </c>
      <c r="J34" s="901">
        <v>0</v>
      </c>
      <c r="K34" s="902">
        <v>24805.35</v>
      </c>
      <c r="L34" s="903" t="s">
        <v>349</v>
      </c>
      <c r="M34" s="904">
        <v>24805.35</v>
      </c>
      <c r="N34" s="905">
        <v>0</v>
      </c>
      <c r="O34" s="906">
        <v>1.2364238956102567E-3</v>
      </c>
      <c r="P34" s="907"/>
      <c r="Q34" s="908" t="s">
        <v>349</v>
      </c>
      <c r="R34" s="909">
        <v>231.82570093457943</v>
      </c>
      <c r="S34" s="910" t="s">
        <v>349</v>
      </c>
      <c r="T34" s="928"/>
    </row>
    <row r="35" spans="2:20" s="876" customFormat="1" ht="16.899999999999999" customHeight="1" x14ac:dyDescent="0.3">
      <c r="B35" s="900" t="s">
        <v>24</v>
      </c>
      <c r="C35" s="874" t="s">
        <v>171</v>
      </c>
      <c r="D35" s="901">
        <v>15694</v>
      </c>
      <c r="E35" s="902">
        <v>0</v>
      </c>
      <c r="F35" s="903">
        <v>0</v>
      </c>
      <c r="G35" s="904">
        <v>-15694</v>
      </c>
      <c r="H35" s="905">
        <v>0.2794416153270895</v>
      </c>
      <c r="I35" s="906">
        <v>0</v>
      </c>
      <c r="J35" s="901">
        <v>4626681.4000000004</v>
      </c>
      <c r="K35" s="902">
        <v>0</v>
      </c>
      <c r="L35" s="903">
        <v>0</v>
      </c>
      <c r="M35" s="904">
        <v>-4626681.4000000004</v>
      </c>
      <c r="N35" s="905">
        <v>0.27374768981007275</v>
      </c>
      <c r="O35" s="906">
        <v>0</v>
      </c>
      <c r="P35" s="907"/>
      <c r="Q35" s="908">
        <v>294.80574741939597</v>
      </c>
      <c r="R35" s="909" t="s">
        <v>349</v>
      </c>
      <c r="S35" s="910"/>
      <c r="T35" s="928"/>
    </row>
    <row r="36" spans="2:20" s="876" customFormat="1" ht="22.5" customHeight="1" x14ac:dyDescent="0.25">
      <c r="B36" s="1193" t="s">
        <v>306</v>
      </c>
      <c r="C36" s="1193"/>
      <c r="D36" s="815">
        <v>56162</v>
      </c>
      <c r="E36" s="824">
        <v>68312</v>
      </c>
      <c r="F36" s="914">
        <v>1.2163384494854173</v>
      </c>
      <c r="G36" s="915">
        <v>12150</v>
      </c>
      <c r="H36" s="905">
        <v>1</v>
      </c>
      <c r="I36" s="906">
        <v>1</v>
      </c>
      <c r="J36" s="815">
        <v>16901261.899999999</v>
      </c>
      <c r="K36" s="824">
        <v>20062172.923111394</v>
      </c>
      <c r="L36" s="914">
        <v>1.187022190521253</v>
      </c>
      <c r="M36" s="915">
        <v>3160911.0231113955</v>
      </c>
      <c r="N36" s="905">
        <v>1</v>
      </c>
      <c r="O36" s="906">
        <v>1</v>
      </c>
      <c r="P36" s="823"/>
      <c r="Q36" s="917">
        <v>300.93767850147782</v>
      </c>
      <c r="R36" s="918">
        <v>293.68446134078044</v>
      </c>
      <c r="S36" s="919">
        <v>-7.2532171606973748</v>
      </c>
      <c r="T36" s="928"/>
    </row>
    <row r="37" spans="2:20" s="876" customFormat="1" ht="18" customHeight="1" x14ac:dyDescent="0.25">
      <c r="B37" s="929"/>
      <c r="C37" s="964"/>
      <c r="D37" s="890"/>
      <c r="E37" s="890"/>
      <c r="F37" s="890"/>
      <c r="G37" s="890"/>
      <c r="H37" s="890"/>
      <c r="I37" s="890"/>
      <c r="J37" s="890"/>
      <c r="K37" s="890"/>
      <c r="L37" s="890"/>
      <c r="M37" s="890"/>
      <c r="N37" s="890"/>
      <c r="O37" s="890"/>
      <c r="P37" s="890"/>
      <c r="Q37" s="890"/>
      <c r="R37" s="890"/>
      <c r="S37" s="890"/>
      <c r="T37" s="928"/>
    </row>
    <row r="38" spans="2:20" s="876" customFormat="1" ht="21" customHeight="1" x14ac:dyDescent="0.25">
      <c r="B38" s="1194" t="s">
        <v>84</v>
      </c>
      <c r="C38" s="1195" t="s">
        <v>231</v>
      </c>
      <c r="D38" s="1196" t="s">
        <v>228</v>
      </c>
      <c r="E38" s="1196"/>
      <c r="F38" s="1196"/>
      <c r="G38" s="1196"/>
      <c r="H38" s="1196"/>
      <c r="I38" s="1196"/>
      <c r="J38" s="1197" t="s">
        <v>229</v>
      </c>
      <c r="K38" s="1197"/>
      <c r="L38" s="1197"/>
      <c r="M38" s="1197"/>
      <c r="N38" s="1197"/>
      <c r="O38" s="1197"/>
      <c r="P38" s="930"/>
      <c r="Q38" s="1200" t="s">
        <v>244</v>
      </c>
      <c r="R38" s="1201"/>
      <c r="S38" s="1202"/>
      <c r="T38" s="928"/>
    </row>
    <row r="39" spans="2:20" s="876" customFormat="1" ht="21" customHeight="1" x14ac:dyDescent="0.25">
      <c r="B39" s="1194"/>
      <c r="C39" s="1195"/>
      <c r="D39" s="1186" t="s">
        <v>225</v>
      </c>
      <c r="E39" s="1187"/>
      <c r="F39" s="1188" t="s">
        <v>346</v>
      </c>
      <c r="G39" s="1188" t="s">
        <v>350</v>
      </c>
      <c r="H39" s="1186" t="s">
        <v>226</v>
      </c>
      <c r="I39" s="1187"/>
      <c r="J39" s="1186" t="s">
        <v>227</v>
      </c>
      <c r="K39" s="1187"/>
      <c r="L39" s="1188" t="s">
        <v>346</v>
      </c>
      <c r="M39" s="1198" t="s">
        <v>350</v>
      </c>
      <c r="N39" s="1186" t="s">
        <v>226</v>
      </c>
      <c r="O39" s="1187"/>
      <c r="P39" s="890"/>
      <c r="Q39" s="1186"/>
      <c r="R39" s="1187"/>
      <c r="S39" s="1188" t="s">
        <v>350</v>
      </c>
      <c r="T39" s="928"/>
    </row>
    <row r="40" spans="2:20" s="876" customFormat="1" ht="21" customHeight="1" x14ac:dyDescent="0.25">
      <c r="B40" s="1194"/>
      <c r="C40" s="1195"/>
      <c r="D40" s="891" t="s">
        <v>347</v>
      </c>
      <c r="E40" s="891" t="s">
        <v>348</v>
      </c>
      <c r="F40" s="1067"/>
      <c r="G40" s="1067"/>
      <c r="H40" s="891" t="s">
        <v>347</v>
      </c>
      <c r="I40" s="891" t="s">
        <v>348</v>
      </c>
      <c r="J40" s="871" t="s">
        <v>347</v>
      </c>
      <c r="K40" s="871" t="s">
        <v>348</v>
      </c>
      <c r="L40" s="1067"/>
      <c r="M40" s="1199"/>
      <c r="N40" s="893" t="s">
        <v>347</v>
      </c>
      <c r="O40" s="893" t="s">
        <v>348</v>
      </c>
      <c r="P40" s="872"/>
      <c r="Q40" s="893" t="s">
        <v>347</v>
      </c>
      <c r="R40" s="893" t="s">
        <v>348</v>
      </c>
      <c r="S40" s="1067"/>
      <c r="T40" s="928"/>
    </row>
    <row r="41" spans="2:20" s="876" customFormat="1" ht="9" customHeight="1" x14ac:dyDescent="0.25">
      <c r="B41" s="931"/>
      <c r="C41" s="932"/>
      <c r="D41" s="897"/>
      <c r="E41" s="897"/>
      <c r="F41" s="933"/>
      <c r="G41" s="933"/>
      <c r="H41" s="897"/>
      <c r="I41" s="897"/>
      <c r="J41" s="897"/>
      <c r="K41" s="897"/>
      <c r="L41" s="933"/>
      <c r="M41" s="933"/>
      <c r="N41" s="897"/>
      <c r="O41" s="897"/>
      <c r="P41" s="890"/>
      <c r="Q41" s="897"/>
      <c r="R41" s="897"/>
      <c r="S41" s="933"/>
      <c r="T41" s="928"/>
    </row>
    <row r="42" spans="2:20" s="876" customFormat="1" ht="16.899999999999999" customHeight="1" x14ac:dyDescent="0.25">
      <c r="B42" s="900" t="s">
        <v>53</v>
      </c>
      <c r="C42" s="934" t="s">
        <v>172</v>
      </c>
      <c r="D42" s="901">
        <v>13623</v>
      </c>
      <c r="E42" s="902">
        <v>18656</v>
      </c>
      <c r="F42" s="903">
        <v>1.3694487264185569</v>
      </c>
      <c r="G42" s="904">
        <v>5033</v>
      </c>
      <c r="H42" s="905">
        <v>0.17119913539598361</v>
      </c>
      <c r="I42" s="906">
        <v>0.21133716978567221</v>
      </c>
      <c r="J42" s="901">
        <v>4132122.2</v>
      </c>
      <c r="K42" s="902">
        <v>5832906.5999999996</v>
      </c>
      <c r="L42" s="903">
        <v>1.4116007024187232</v>
      </c>
      <c r="M42" s="904">
        <v>1700784.3999999994</v>
      </c>
      <c r="N42" s="905">
        <v>0.16401176348078497</v>
      </c>
      <c r="O42" s="906">
        <v>0.20120394960278168</v>
      </c>
      <c r="P42" s="935"/>
      <c r="Q42" s="908">
        <v>303.31954782353375</v>
      </c>
      <c r="R42" s="909">
        <v>312.65579974271009</v>
      </c>
      <c r="S42" s="910">
        <v>9.336251919176334</v>
      </c>
      <c r="T42" s="928"/>
    </row>
    <row r="43" spans="2:20" s="876" customFormat="1" ht="16.899999999999999" customHeight="1" x14ac:dyDescent="0.25">
      <c r="B43" s="900" t="s">
        <v>55</v>
      </c>
      <c r="C43" s="934" t="s">
        <v>176</v>
      </c>
      <c r="D43" s="901">
        <v>14674</v>
      </c>
      <c r="E43" s="902">
        <v>17061</v>
      </c>
      <c r="F43" s="903">
        <v>1.1626686656671663</v>
      </c>
      <c r="G43" s="904">
        <v>2387</v>
      </c>
      <c r="H43" s="905">
        <v>0.18440696709980647</v>
      </c>
      <c r="I43" s="906">
        <v>0.19326883864243963</v>
      </c>
      <c r="J43" s="901">
        <v>4444209.91</v>
      </c>
      <c r="K43" s="902">
        <v>5482706.7000000002</v>
      </c>
      <c r="L43" s="903">
        <v>1.2336741087911394</v>
      </c>
      <c r="M43" s="904">
        <v>1038496.79</v>
      </c>
      <c r="N43" s="905">
        <v>0.17639911632281366</v>
      </c>
      <c r="O43" s="906">
        <v>0.18912393394977961</v>
      </c>
      <c r="P43" s="935"/>
      <c r="Q43" s="908">
        <v>302.86288060515199</v>
      </c>
      <c r="R43" s="909">
        <v>321.35904694918236</v>
      </c>
      <c r="S43" s="910">
        <v>18.496166344030371</v>
      </c>
      <c r="T43" s="928"/>
    </row>
    <row r="44" spans="2:20" s="876" customFormat="1" ht="16.899999999999999" customHeight="1" x14ac:dyDescent="0.25">
      <c r="B44" s="936" t="s">
        <v>57</v>
      </c>
      <c r="C44" s="934" t="s">
        <v>174</v>
      </c>
      <c r="D44" s="901">
        <v>8385</v>
      </c>
      <c r="E44" s="902">
        <v>14610</v>
      </c>
      <c r="F44" s="903">
        <v>1.742397137745975</v>
      </c>
      <c r="G44" s="904">
        <v>6225</v>
      </c>
      <c r="H44" s="905">
        <v>0.10537361449719758</v>
      </c>
      <c r="I44" s="906">
        <v>0.16550364765055053</v>
      </c>
      <c r="J44" s="901">
        <v>2732783.3600000003</v>
      </c>
      <c r="K44" s="902">
        <v>4668200.26</v>
      </c>
      <c r="L44" s="903">
        <v>1.7082218548052046</v>
      </c>
      <c r="M44" s="904">
        <v>1935416.8999999994</v>
      </c>
      <c r="N44" s="905">
        <v>0.10846935216111105</v>
      </c>
      <c r="O44" s="906">
        <v>0.16102783642185053</v>
      </c>
      <c r="P44" s="935"/>
      <c r="Q44" s="908">
        <v>325.91334048896846</v>
      </c>
      <c r="R44" s="909">
        <v>319.52089390828201</v>
      </c>
      <c r="S44" s="910">
        <v>-6.3924465806864532</v>
      </c>
      <c r="T44" s="928"/>
    </row>
    <row r="45" spans="2:20" s="876" customFormat="1" ht="16.899999999999999" customHeight="1" x14ac:dyDescent="0.25">
      <c r="B45" s="936" t="s">
        <v>59</v>
      </c>
      <c r="C45" s="934" t="s">
        <v>173</v>
      </c>
      <c r="D45" s="901">
        <v>13266</v>
      </c>
      <c r="E45" s="902">
        <v>12054</v>
      </c>
      <c r="F45" s="903">
        <v>0.90863862505653548</v>
      </c>
      <c r="G45" s="904">
        <v>-1212</v>
      </c>
      <c r="H45" s="905">
        <v>0.16671274536909039</v>
      </c>
      <c r="I45" s="906">
        <v>0.13654900539217907</v>
      </c>
      <c r="J45" s="901">
        <v>4818229.1899999995</v>
      </c>
      <c r="K45" s="902">
        <v>4721381.68</v>
      </c>
      <c r="L45" s="903">
        <v>0.97989977101940229</v>
      </c>
      <c r="M45" s="904">
        <v>-96847.509999999776</v>
      </c>
      <c r="N45" s="905">
        <v>0.19124465058329931</v>
      </c>
      <c r="O45" s="906">
        <v>0.16286230977849306</v>
      </c>
      <c r="P45" s="935"/>
      <c r="Q45" s="908">
        <v>363.20135609829634</v>
      </c>
      <c r="R45" s="909">
        <v>391.68588684254189</v>
      </c>
      <c r="S45" s="910">
        <v>28.484530744245546</v>
      </c>
      <c r="T45" s="928"/>
    </row>
    <row r="46" spans="2:20" s="876" customFormat="1" ht="16.899999999999999" customHeight="1" x14ac:dyDescent="0.25">
      <c r="B46" s="900" t="s">
        <v>61</v>
      </c>
      <c r="C46" s="934" t="s">
        <v>175</v>
      </c>
      <c r="D46" s="901">
        <v>10748</v>
      </c>
      <c r="E46" s="902">
        <v>9113</v>
      </c>
      <c r="F46" s="903">
        <v>0.8478786751023446</v>
      </c>
      <c r="G46" s="904">
        <v>-1635</v>
      </c>
      <c r="H46" s="905">
        <v>0.13506924372282403</v>
      </c>
      <c r="I46" s="906">
        <v>0.10323304182337215</v>
      </c>
      <c r="J46" s="901">
        <v>3412332.11</v>
      </c>
      <c r="K46" s="902">
        <v>2915661.46</v>
      </c>
      <c r="L46" s="903">
        <v>0.85444832625040124</v>
      </c>
      <c r="M46" s="904">
        <v>-496670.64999999991</v>
      </c>
      <c r="N46" s="905">
        <v>0.13544193028541313</v>
      </c>
      <c r="O46" s="906">
        <v>0.1005746605743032</v>
      </c>
      <c r="P46" s="935"/>
      <c r="Q46" s="908">
        <v>317.48530982508373</v>
      </c>
      <c r="R46" s="909">
        <v>319.94529353670578</v>
      </c>
      <c r="S46" s="910">
        <v>2.4599837116220442</v>
      </c>
      <c r="T46" s="928"/>
    </row>
    <row r="47" spans="2:20" s="876" customFormat="1" ht="16.899999999999999" customHeight="1" x14ac:dyDescent="0.25">
      <c r="B47" s="936" t="s">
        <v>63</v>
      </c>
      <c r="C47" s="934" t="s">
        <v>177</v>
      </c>
      <c r="D47" s="901">
        <v>7563</v>
      </c>
      <c r="E47" s="902">
        <v>8461</v>
      </c>
      <c r="F47" s="903">
        <v>1.1187359513420601</v>
      </c>
      <c r="G47" s="904">
        <v>898</v>
      </c>
      <c r="H47" s="905">
        <v>9.5043607208384645E-2</v>
      </c>
      <c r="I47" s="906">
        <v>9.5847115863881463E-2</v>
      </c>
      <c r="J47" s="901">
        <v>2192484.58</v>
      </c>
      <c r="K47" s="902">
        <v>2680865.19</v>
      </c>
      <c r="L47" s="903">
        <v>1.2227521299146378</v>
      </c>
      <c r="M47" s="904">
        <v>488380.60999999987</v>
      </c>
      <c r="N47" s="905">
        <v>8.7023869325604214E-2</v>
      </c>
      <c r="O47" s="906">
        <v>9.2475450332191456E-2</v>
      </c>
      <c r="P47" s="935"/>
      <c r="Q47" s="908">
        <v>289.89614967605451</v>
      </c>
      <c r="R47" s="909">
        <v>316.84968561635742</v>
      </c>
      <c r="S47" s="910">
        <v>26.953535940302913</v>
      </c>
      <c r="T47" s="928"/>
    </row>
    <row r="48" spans="2:20" s="876" customFormat="1" ht="16.899999999999999" customHeight="1" x14ac:dyDescent="0.25">
      <c r="B48" s="936" t="s">
        <v>65</v>
      </c>
      <c r="C48" s="934" t="s">
        <v>178</v>
      </c>
      <c r="D48" s="901">
        <v>11315</v>
      </c>
      <c r="E48" s="902">
        <v>7945</v>
      </c>
      <c r="F48" s="903">
        <v>0.70216526734423335</v>
      </c>
      <c r="G48" s="904">
        <v>-3370</v>
      </c>
      <c r="H48" s="905">
        <v>0.14219468670671326</v>
      </c>
      <c r="I48" s="906">
        <v>9.0001812497167974E-2</v>
      </c>
      <c r="J48" s="901">
        <v>3461898.59</v>
      </c>
      <c r="K48" s="902">
        <v>2559947.8999999994</v>
      </c>
      <c r="L48" s="903">
        <v>0.7394635727905593</v>
      </c>
      <c r="M48" s="904">
        <v>-901950.69000000041</v>
      </c>
      <c r="N48" s="905">
        <v>0.13740931784097357</v>
      </c>
      <c r="O48" s="906">
        <v>8.830445326474913E-2</v>
      </c>
      <c r="P48" s="935"/>
      <c r="Q48" s="908">
        <v>305.95657003977021</v>
      </c>
      <c r="R48" s="909">
        <v>322.20867212083061</v>
      </c>
      <c r="S48" s="910">
        <v>16.2521020810604</v>
      </c>
      <c r="T48" s="928"/>
    </row>
    <row r="49" spans="2:20" s="876" customFormat="1" ht="16.899999999999999" customHeight="1" x14ac:dyDescent="0.25">
      <c r="B49" s="936" t="s">
        <v>66</v>
      </c>
      <c r="C49" s="934" t="s">
        <v>342</v>
      </c>
      <c r="D49" s="901">
        <v>0</v>
      </c>
      <c r="E49" s="902">
        <v>376</v>
      </c>
      <c r="F49" s="903" t="s">
        <v>349</v>
      </c>
      <c r="G49" s="904">
        <v>376</v>
      </c>
      <c r="H49" s="905">
        <v>0</v>
      </c>
      <c r="I49" s="906">
        <v>4.2593683447369616E-3</v>
      </c>
      <c r="J49" s="901">
        <v>0</v>
      </c>
      <c r="K49" s="902">
        <v>128350.59238</v>
      </c>
      <c r="L49" s="903" t="s">
        <v>349</v>
      </c>
      <c r="M49" s="904">
        <v>128350.59238</v>
      </c>
      <c r="N49" s="905">
        <v>0</v>
      </c>
      <c r="O49" s="906">
        <v>4.4274060758512229E-3</v>
      </c>
      <c r="P49" s="935"/>
      <c r="Q49" s="908" t="s">
        <v>349</v>
      </c>
      <c r="R49" s="909">
        <v>341.35795845744684</v>
      </c>
      <c r="S49" s="910" t="s">
        <v>349</v>
      </c>
      <c r="T49" s="928"/>
    </row>
    <row r="50" spans="2:20" s="876" customFormat="1" ht="18" customHeight="1" x14ac:dyDescent="0.25">
      <c r="B50" s="1193" t="s">
        <v>309</v>
      </c>
      <c r="C50" s="1193"/>
      <c r="D50" s="815">
        <v>79574</v>
      </c>
      <c r="E50" s="824">
        <v>88276</v>
      </c>
      <c r="F50" s="914">
        <v>1.1093573277703772</v>
      </c>
      <c r="G50" s="915">
        <v>8702</v>
      </c>
      <c r="H50" s="905">
        <v>1</v>
      </c>
      <c r="I50" s="906">
        <v>1</v>
      </c>
      <c r="J50" s="815">
        <v>25194059.940000001</v>
      </c>
      <c r="K50" s="824">
        <v>28990020.382380001</v>
      </c>
      <c r="L50" s="914">
        <v>1.1506688660509712</v>
      </c>
      <c r="M50" s="915">
        <v>3795960.4423799999</v>
      </c>
      <c r="N50" s="905">
        <v>1</v>
      </c>
      <c r="O50" s="906">
        <v>1</v>
      </c>
      <c r="P50" s="823"/>
      <c r="Q50" s="917">
        <v>316.61170658757885</v>
      </c>
      <c r="R50" s="918">
        <v>328.40206151592736</v>
      </c>
      <c r="S50" s="919">
        <v>11.790354928348506</v>
      </c>
      <c r="T50" s="928"/>
    </row>
    <row r="51" spans="2:20" s="876" customFormat="1" ht="9" customHeight="1" x14ac:dyDescent="0.25">
      <c r="B51" s="1189"/>
      <c r="C51" s="1189"/>
      <c r="D51" s="1189"/>
      <c r="E51" s="1189"/>
      <c r="F51" s="1189"/>
      <c r="G51" s="1189"/>
      <c r="H51" s="1189"/>
      <c r="I51" s="1189"/>
      <c r="J51" s="1189"/>
      <c r="K51" s="1189"/>
      <c r="L51" s="1189"/>
      <c r="M51" s="1189"/>
      <c r="N51" s="1189"/>
      <c r="O51" s="1189"/>
      <c r="P51" s="1189"/>
      <c r="Q51" s="1189"/>
      <c r="R51" s="1189"/>
      <c r="S51" s="1189"/>
      <c r="T51" s="928"/>
    </row>
    <row r="52" spans="2:20" s="876" customFormat="1" ht="18" customHeight="1" x14ac:dyDescent="0.25">
      <c r="B52" s="1190" t="s">
        <v>305</v>
      </c>
      <c r="C52" s="1190"/>
      <c r="D52" s="815">
        <v>719213</v>
      </c>
      <c r="E52" s="822">
        <v>762547</v>
      </c>
      <c r="F52" s="914">
        <v>1.0602519698615014</v>
      </c>
      <c r="G52" s="915">
        <v>43334</v>
      </c>
      <c r="H52" s="1191"/>
      <c r="I52" s="1192"/>
      <c r="J52" s="815">
        <v>215590987.85000125</v>
      </c>
      <c r="K52" s="822">
        <v>230824676.23043108</v>
      </c>
      <c r="L52" s="914">
        <v>1.0706601353440097</v>
      </c>
      <c r="M52" s="915">
        <v>15233688.380429823</v>
      </c>
      <c r="N52" s="1191"/>
      <c r="O52" s="1192"/>
      <c r="P52" s="823">
        <v>0</v>
      </c>
      <c r="Q52" s="917">
        <v>299.75958144527596</v>
      </c>
      <c r="R52" s="918">
        <v>302.70222849271073</v>
      </c>
      <c r="S52" s="919">
        <v>2.9426470474347752</v>
      </c>
      <c r="T52" s="928"/>
    </row>
    <row r="53" spans="2:20" s="876" customFormat="1" ht="9" customHeight="1" x14ac:dyDescent="0.3">
      <c r="B53" s="937"/>
      <c r="C53" s="937"/>
      <c r="D53" s="938"/>
      <c r="E53" s="938"/>
      <c r="F53" s="939"/>
      <c r="G53" s="938"/>
      <c r="H53" s="940"/>
      <c r="I53" s="940"/>
      <c r="J53" s="938"/>
      <c r="K53" s="938"/>
      <c r="L53" s="939"/>
      <c r="M53" s="938"/>
      <c r="N53" s="940"/>
      <c r="O53" s="940"/>
      <c r="P53" s="941"/>
      <c r="Q53" s="942"/>
      <c r="R53" s="942"/>
      <c r="S53" s="943"/>
      <c r="T53" s="928"/>
    </row>
    <row r="54" spans="2:20" s="878" customFormat="1" ht="21" customHeight="1" x14ac:dyDescent="0.3">
      <c r="B54" s="944"/>
      <c r="C54" s="794"/>
      <c r="D54" s="938"/>
      <c r="E54" s="938"/>
      <c r="F54" s="939"/>
      <c r="G54" s="938"/>
      <c r="H54" s="940"/>
      <c r="I54" s="940"/>
      <c r="J54" s="938"/>
      <c r="K54" s="938"/>
      <c r="L54" s="939"/>
      <c r="M54" s="938"/>
      <c r="N54" s="940"/>
      <c r="O54" s="940"/>
      <c r="P54" s="941"/>
      <c r="Q54" s="942"/>
      <c r="R54" s="942"/>
      <c r="S54" s="943"/>
      <c r="T54" s="945"/>
    </row>
    <row r="55" spans="2:20" s="877" customFormat="1" ht="16.149999999999999" hidden="1" customHeight="1" x14ac:dyDescent="0.3">
      <c r="B55" s="946" t="s">
        <v>22</v>
      </c>
      <c r="C55" s="873" t="s">
        <v>71</v>
      </c>
      <c r="D55" s="947"/>
      <c r="E55" s="948"/>
      <c r="F55" s="949"/>
      <c r="G55" s="947"/>
      <c r="H55" s="950"/>
      <c r="I55" s="951"/>
      <c r="J55" s="947"/>
      <c r="K55" s="947"/>
      <c r="L55" s="949"/>
      <c r="M55" s="947"/>
      <c r="N55" s="950"/>
      <c r="O55" s="951"/>
      <c r="P55" s="907"/>
      <c r="Q55" s="952"/>
      <c r="R55" s="953"/>
      <c r="S55" s="954"/>
      <c r="T55" s="955"/>
    </row>
    <row r="56" spans="2:20" s="877" customFormat="1" ht="16.149999999999999" hidden="1" customHeight="1" x14ac:dyDescent="0.3">
      <c r="B56" s="956" t="s">
        <v>24</v>
      </c>
      <c r="C56" s="874" t="s">
        <v>171</v>
      </c>
      <c r="D56" s="904"/>
      <c r="E56" s="902"/>
      <c r="F56" s="903"/>
      <c r="G56" s="904"/>
      <c r="H56" s="905"/>
      <c r="I56" s="906"/>
      <c r="J56" s="904"/>
      <c r="K56" s="904"/>
      <c r="L56" s="903"/>
      <c r="M56" s="904"/>
      <c r="N56" s="905"/>
      <c r="O56" s="906"/>
      <c r="P56" s="907"/>
      <c r="Q56" s="908"/>
      <c r="R56" s="909"/>
      <c r="S56" s="957"/>
      <c r="T56" s="958"/>
    </row>
    <row r="57" spans="2:20" s="877" customFormat="1" ht="16.149999999999999" hidden="1" customHeight="1" x14ac:dyDescent="0.25">
      <c r="B57" s="1185" t="s">
        <v>230</v>
      </c>
      <c r="C57" s="1185"/>
      <c r="D57" s="815"/>
      <c r="E57" s="824"/>
      <c r="F57" s="914"/>
      <c r="G57" s="915"/>
      <c r="H57" s="905"/>
      <c r="I57" s="906"/>
      <c r="J57" s="815"/>
      <c r="K57" s="824"/>
      <c r="L57" s="914"/>
      <c r="M57" s="915"/>
      <c r="N57" s="905"/>
      <c r="O57" s="906"/>
      <c r="P57" s="823"/>
      <c r="Q57" s="959"/>
      <c r="R57" s="918"/>
      <c r="S57" s="960"/>
    </row>
    <row r="58" spans="2:20" s="877" customFormat="1" ht="16.149999999999999" hidden="1" customHeight="1" x14ac:dyDescent="0.25">
      <c r="B58" s="876"/>
      <c r="C58" s="876"/>
      <c r="E58" s="877">
        <v>23550352.650000002</v>
      </c>
      <c r="P58" s="878"/>
      <c r="Q58" s="878"/>
      <c r="R58" s="878"/>
      <c r="S58" s="878"/>
    </row>
    <row r="59" spans="2:20" s="877" customFormat="1" ht="16.149999999999999" hidden="1" customHeight="1" x14ac:dyDescent="0.25">
      <c r="B59" s="876"/>
      <c r="C59" s="876"/>
      <c r="E59" s="877">
        <v>28539590.520000003</v>
      </c>
      <c r="P59" s="878"/>
      <c r="Q59" s="878"/>
      <c r="R59" s="878"/>
      <c r="S59" s="878"/>
    </row>
    <row r="60" spans="2:20" s="877" customFormat="1" ht="16.149999999999999" hidden="1" customHeight="1" x14ac:dyDescent="0.25">
      <c r="B60" s="876"/>
      <c r="C60" s="876"/>
      <c r="E60" s="877">
        <v>5103729.7000000263</v>
      </c>
      <c r="P60" s="878"/>
      <c r="Q60" s="878"/>
      <c r="R60" s="878"/>
      <c r="S60" s="878"/>
    </row>
    <row r="61" spans="2:20" s="877" customFormat="1" ht="16.149999999999999" hidden="1" customHeight="1" x14ac:dyDescent="0.25">
      <c r="B61" s="876"/>
      <c r="C61" s="876"/>
      <c r="E61" s="877">
        <v>276860.40999999992</v>
      </c>
      <c r="P61" s="878"/>
      <c r="Q61" s="878"/>
      <c r="R61" s="878"/>
      <c r="S61" s="878"/>
    </row>
    <row r="62" spans="2:20" s="877" customFormat="1" ht="16.149999999999999" hidden="1" customHeight="1" x14ac:dyDescent="0.25">
      <c r="B62" s="876"/>
      <c r="C62" s="876"/>
      <c r="E62" s="877">
        <v>30090553.060000002</v>
      </c>
      <c r="P62" s="878"/>
      <c r="Q62" s="878"/>
      <c r="R62" s="878"/>
      <c r="S62" s="878"/>
    </row>
    <row r="63" spans="2:20" s="877" customFormat="1" ht="16.149999999999999" hidden="1" customHeight="1" x14ac:dyDescent="0.25">
      <c r="B63" s="876"/>
      <c r="C63" s="876"/>
      <c r="E63" s="877">
        <v>19251090.439999998</v>
      </c>
      <c r="P63" s="878"/>
      <c r="Q63" s="878"/>
      <c r="R63" s="878"/>
      <c r="S63" s="878"/>
    </row>
    <row r="64" spans="2:20" s="877" customFormat="1" ht="16.149999999999999" hidden="1" customHeight="1" x14ac:dyDescent="0.25">
      <c r="B64" s="876"/>
      <c r="C64" s="876"/>
      <c r="E64" s="877">
        <v>12568828.359999999</v>
      </c>
      <c r="P64" s="878"/>
      <c r="Q64" s="878"/>
      <c r="R64" s="878"/>
      <c r="S64" s="878"/>
    </row>
    <row r="65" spans="2:20" s="877" customFormat="1" ht="16.149999999999999" hidden="1" customHeight="1" x14ac:dyDescent="0.25">
      <c r="B65" s="876"/>
      <c r="C65" s="876"/>
      <c r="E65" s="877">
        <v>14122790.739999996</v>
      </c>
      <c r="P65" s="878"/>
      <c r="Q65" s="878"/>
      <c r="R65" s="878"/>
      <c r="S65" s="878"/>
    </row>
    <row r="66" spans="2:20" s="877" customFormat="1" ht="16.149999999999999" hidden="1" customHeight="1" x14ac:dyDescent="0.25">
      <c r="B66" s="876"/>
      <c r="C66" s="876"/>
      <c r="E66" s="877">
        <v>9046203.25</v>
      </c>
      <c r="P66" s="878"/>
      <c r="Q66" s="878"/>
      <c r="R66" s="878"/>
      <c r="S66" s="878"/>
    </row>
    <row r="67" spans="2:20" s="877" customFormat="1" ht="16.149999999999999" hidden="1" customHeight="1" x14ac:dyDescent="0.25">
      <c r="B67" s="876"/>
      <c r="C67" s="876"/>
      <c r="E67" s="877">
        <v>186168933.25000006</v>
      </c>
      <c r="P67" s="878"/>
      <c r="Q67" s="878"/>
      <c r="R67" s="878"/>
      <c r="S67" s="878"/>
    </row>
    <row r="68" spans="2:20" s="877" customFormat="1" ht="16.149999999999999" hidden="1" customHeight="1" x14ac:dyDescent="0.25">
      <c r="B68" s="876"/>
      <c r="C68" s="876"/>
      <c r="P68" s="878"/>
      <c r="Q68" s="878"/>
      <c r="R68" s="878"/>
      <c r="S68" s="878"/>
    </row>
    <row r="69" spans="2:20" s="877" customFormat="1" ht="16.149999999999999" hidden="1" customHeight="1" x14ac:dyDescent="0.25">
      <c r="B69" s="876"/>
      <c r="C69" s="876"/>
      <c r="P69" s="878"/>
      <c r="Q69" s="878"/>
      <c r="R69" s="878"/>
      <c r="S69" s="878"/>
    </row>
    <row r="70" spans="2:20" s="877" customFormat="1" ht="16.149999999999999" hidden="1" customHeight="1" x14ac:dyDescent="0.25">
      <c r="B70" s="876"/>
      <c r="C70" s="876"/>
      <c r="P70" s="878"/>
      <c r="Q70" s="878"/>
      <c r="R70" s="878"/>
      <c r="S70" s="878"/>
    </row>
    <row r="71" spans="2:20" s="877" customFormat="1" ht="16.149999999999999" hidden="1" customHeight="1" x14ac:dyDescent="0.25">
      <c r="B71" s="876"/>
      <c r="C71" s="876"/>
      <c r="P71" s="878"/>
      <c r="Q71" s="878"/>
      <c r="R71" s="878"/>
      <c r="S71" s="878"/>
    </row>
    <row r="72" spans="2:20" s="877" customFormat="1" ht="16.149999999999999" hidden="1" customHeight="1" x14ac:dyDescent="0.25">
      <c r="B72" s="876"/>
      <c r="C72" s="876"/>
      <c r="P72" s="878"/>
      <c r="Q72" s="878"/>
      <c r="R72" s="878"/>
      <c r="S72" s="878"/>
    </row>
    <row r="73" spans="2:20" s="877" customFormat="1" ht="16.149999999999999" hidden="1" customHeight="1" x14ac:dyDescent="0.25">
      <c r="B73" s="876"/>
      <c r="C73" s="876"/>
      <c r="P73" s="878"/>
      <c r="Q73" s="878"/>
      <c r="R73" s="878"/>
      <c r="S73" s="878"/>
    </row>
    <row r="74" spans="2:20" s="877" customFormat="1" ht="16.149999999999999" hidden="1" customHeight="1" x14ac:dyDescent="0.25">
      <c r="B74" s="899"/>
      <c r="C74" s="899"/>
      <c r="D74" s="880"/>
      <c r="E74" s="880"/>
      <c r="F74" s="880"/>
      <c r="G74" s="880"/>
      <c r="H74" s="880"/>
      <c r="I74" s="880"/>
      <c r="J74" s="880"/>
      <c r="K74" s="880"/>
      <c r="L74" s="880"/>
      <c r="M74" s="880"/>
      <c r="N74" s="880"/>
      <c r="O74" s="880"/>
      <c r="P74" s="878"/>
      <c r="Q74" s="878"/>
      <c r="R74" s="878"/>
      <c r="S74" s="878"/>
      <c r="T74" s="880"/>
    </row>
    <row r="75" spans="2:20" s="877" customFormat="1" ht="16.149999999999999" hidden="1" customHeight="1" x14ac:dyDescent="0.25">
      <c r="B75" s="899"/>
      <c r="C75" s="899"/>
      <c r="D75" s="880"/>
      <c r="E75" s="880"/>
      <c r="F75" s="880"/>
      <c r="G75" s="880"/>
      <c r="H75" s="880"/>
      <c r="I75" s="880"/>
      <c r="J75" s="880"/>
      <c r="K75" s="880"/>
      <c r="L75" s="880"/>
      <c r="M75" s="880"/>
      <c r="N75" s="880"/>
      <c r="O75" s="880"/>
      <c r="P75" s="878"/>
      <c r="Q75" s="878"/>
      <c r="R75" s="878"/>
      <c r="S75" s="878"/>
      <c r="T75" s="880"/>
    </row>
    <row r="76" spans="2:20" s="877" customFormat="1" ht="16.149999999999999" hidden="1" customHeight="1" x14ac:dyDescent="0.25">
      <c r="B76" s="899"/>
      <c r="C76" s="899"/>
      <c r="D76" s="880"/>
      <c r="E76" s="880"/>
      <c r="F76" s="880"/>
      <c r="G76" s="880"/>
      <c r="H76" s="880"/>
      <c r="I76" s="880"/>
      <c r="J76" s="880"/>
      <c r="K76" s="880"/>
      <c r="L76" s="880"/>
      <c r="M76" s="880"/>
      <c r="N76" s="880"/>
      <c r="O76" s="880"/>
      <c r="P76" s="878"/>
      <c r="Q76" s="878"/>
      <c r="R76" s="878"/>
      <c r="S76" s="878"/>
      <c r="T76" s="880"/>
    </row>
    <row r="77" spans="2:20" s="877" customFormat="1" ht="16.149999999999999" hidden="1" customHeight="1" x14ac:dyDescent="0.25">
      <c r="B77" s="899"/>
      <c r="C77" s="899"/>
      <c r="D77" s="880"/>
      <c r="E77" s="880"/>
      <c r="F77" s="880"/>
      <c r="G77" s="880"/>
      <c r="H77" s="880"/>
      <c r="I77" s="880"/>
      <c r="J77" s="880"/>
      <c r="K77" s="880"/>
      <c r="L77" s="880"/>
      <c r="M77" s="880"/>
      <c r="N77" s="880"/>
      <c r="O77" s="880"/>
      <c r="P77" s="878"/>
      <c r="Q77" s="878"/>
      <c r="R77" s="878"/>
      <c r="S77" s="878"/>
      <c r="T77" s="880"/>
    </row>
    <row r="78" spans="2:20" s="877" customFormat="1" ht="16.149999999999999" hidden="1" customHeight="1" x14ac:dyDescent="0.25">
      <c r="B78" s="899"/>
      <c r="C78" s="899"/>
      <c r="D78" s="880"/>
      <c r="E78" s="880"/>
      <c r="F78" s="880"/>
      <c r="G78" s="880"/>
      <c r="H78" s="880"/>
      <c r="I78" s="880"/>
      <c r="J78" s="880"/>
      <c r="K78" s="880"/>
      <c r="L78" s="880"/>
      <c r="M78" s="880"/>
      <c r="N78" s="880"/>
      <c r="O78" s="880"/>
      <c r="P78" s="878"/>
      <c r="Q78" s="878"/>
      <c r="R78" s="878"/>
      <c r="S78" s="878"/>
      <c r="T78" s="880"/>
    </row>
    <row r="79" spans="2:20" s="877" customFormat="1" ht="16.149999999999999" hidden="1" customHeight="1" x14ac:dyDescent="0.25">
      <c r="B79" s="899"/>
      <c r="C79" s="899"/>
      <c r="D79" s="880"/>
      <c r="E79" s="880"/>
      <c r="F79" s="880"/>
      <c r="G79" s="880"/>
      <c r="H79" s="880"/>
      <c r="I79" s="880"/>
      <c r="J79" s="880"/>
      <c r="K79" s="880"/>
      <c r="L79" s="880"/>
      <c r="M79" s="880"/>
      <c r="N79" s="880"/>
      <c r="O79" s="880"/>
      <c r="P79" s="878"/>
      <c r="Q79" s="878"/>
      <c r="R79" s="878"/>
      <c r="S79" s="878"/>
      <c r="T79" s="880"/>
    </row>
    <row r="80" spans="2:20" s="877" customFormat="1" ht="16.149999999999999" hidden="1" customHeight="1" x14ac:dyDescent="0.25">
      <c r="B80" s="899"/>
      <c r="C80" s="899"/>
      <c r="D80" s="880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78"/>
      <c r="Q80" s="878"/>
      <c r="R80" s="878"/>
      <c r="S80" s="878"/>
      <c r="T80" s="880"/>
    </row>
    <row r="81" spans="2:26" s="877" customFormat="1" ht="16.149999999999999" hidden="1" customHeight="1" x14ac:dyDescent="0.25">
      <c r="B81" s="899"/>
      <c r="C81" s="899"/>
      <c r="D81" s="880"/>
      <c r="E81" s="880"/>
      <c r="F81" s="880"/>
      <c r="G81" s="880"/>
      <c r="H81" s="880"/>
      <c r="I81" s="880"/>
      <c r="J81" s="880"/>
      <c r="K81" s="880"/>
      <c r="L81" s="880"/>
      <c r="M81" s="880"/>
      <c r="N81" s="880"/>
      <c r="O81" s="880"/>
      <c r="P81" s="878"/>
      <c r="Q81" s="878"/>
      <c r="R81" s="878"/>
      <c r="S81" s="878"/>
      <c r="T81" s="880"/>
    </row>
    <row r="82" spans="2:26" s="877" customFormat="1" ht="16.149999999999999" hidden="1" customHeight="1" x14ac:dyDescent="0.25">
      <c r="B82" s="899"/>
      <c r="C82" s="899"/>
      <c r="D82" s="880"/>
      <c r="E82" s="880"/>
      <c r="F82" s="880"/>
      <c r="G82" s="880"/>
      <c r="H82" s="880"/>
      <c r="I82" s="880"/>
      <c r="J82" s="880"/>
      <c r="K82" s="880"/>
      <c r="L82" s="880"/>
      <c r="M82" s="880"/>
      <c r="N82" s="880"/>
      <c r="O82" s="880"/>
      <c r="P82" s="878"/>
      <c r="Q82" s="878"/>
      <c r="R82" s="878"/>
      <c r="S82" s="878"/>
      <c r="T82" s="880"/>
    </row>
    <row r="83" spans="2:26" s="877" customFormat="1" ht="16.149999999999999" hidden="1" customHeight="1" x14ac:dyDescent="0.25">
      <c r="B83" s="899"/>
      <c r="C83" s="899"/>
      <c r="D83" s="880"/>
      <c r="E83" s="880"/>
      <c r="F83" s="880"/>
      <c r="G83" s="880"/>
      <c r="H83" s="880"/>
      <c r="I83" s="880"/>
      <c r="J83" s="880"/>
      <c r="K83" s="880"/>
      <c r="L83" s="880"/>
      <c r="M83" s="880"/>
      <c r="N83" s="880"/>
      <c r="O83" s="880"/>
      <c r="P83" s="878"/>
      <c r="Q83" s="878"/>
      <c r="R83" s="878"/>
      <c r="S83" s="878"/>
      <c r="T83" s="880"/>
    </row>
    <row r="84" spans="2:26" s="877" customFormat="1" ht="16.149999999999999" hidden="1" customHeight="1" x14ac:dyDescent="0.25">
      <c r="B84" s="899"/>
      <c r="C84" s="899"/>
      <c r="D84" s="880"/>
      <c r="E84" s="880"/>
      <c r="F84" s="880"/>
      <c r="G84" s="880"/>
      <c r="H84" s="880"/>
      <c r="I84" s="880"/>
      <c r="J84" s="880"/>
      <c r="K84" s="880"/>
      <c r="L84" s="880"/>
      <c r="M84" s="880"/>
      <c r="N84" s="880"/>
      <c r="O84" s="880"/>
      <c r="P84" s="878"/>
      <c r="Q84" s="878"/>
      <c r="R84" s="878"/>
      <c r="S84" s="878"/>
      <c r="T84" s="880"/>
    </row>
    <row r="85" spans="2:26" s="877" customFormat="1" ht="16.149999999999999" hidden="1" customHeight="1" x14ac:dyDescent="0.25">
      <c r="B85" s="899"/>
      <c r="C85" s="899"/>
      <c r="D85" s="880"/>
      <c r="E85" s="880"/>
      <c r="F85" s="880"/>
      <c r="G85" s="880"/>
      <c r="H85" s="880"/>
      <c r="I85" s="880"/>
      <c r="J85" s="880"/>
      <c r="K85" s="880"/>
      <c r="L85" s="880"/>
      <c r="M85" s="880"/>
      <c r="N85" s="880"/>
      <c r="O85" s="880"/>
      <c r="P85" s="878"/>
      <c r="Q85" s="878"/>
      <c r="R85" s="878"/>
      <c r="S85" s="878"/>
      <c r="T85" s="880"/>
    </row>
    <row r="86" spans="2:26" s="877" customFormat="1" ht="16.149999999999999" hidden="1" customHeight="1" x14ac:dyDescent="0.25">
      <c r="B86" s="899"/>
      <c r="C86" s="899"/>
      <c r="D86" s="880"/>
      <c r="E86" s="880"/>
      <c r="F86" s="880"/>
      <c r="G86" s="880"/>
      <c r="H86" s="880"/>
      <c r="I86" s="880"/>
      <c r="J86" s="880"/>
      <c r="K86" s="880"/>
      <c r="L86" s="880"/>
      <c r="M86" s="880"/>
      <c r="N86" s="880"/>
      <c r="O86" s="880"/>
      <c r="P86" s="878"/>
      <c r="Q86" s="878"/>
      <c r="R86" s="878"/>
      <c r="S86" s="878"/>
      <c r="T86" s="880"/>
    </row>
    <row r="87" spans="2:26" s="877" customFormat="1" ht="16.149999999999999" hidden="1" customHeight="1" x14ac:dyDescent="0.25">
      <c r="B87" s="899"/>
      <c r="C87" s="899"/>
      <c r="D87" s="880"/>
      <c r="E87" s="880"/>
      <c r="F87" s="880"/>
      <c r="G87" s="880"/>
      <c r="H87" s="880"/>
      <c r="I87" s="880"/>
      <c r="J87" s="880"/>
      <c r="K87" s="880"/>
      <c r="L87" s="880"/>
      <c r="M87" s="880"/>
      <c r="N87" s="880"/>
      <c r="O87" s="880"/>
      <c r="P87" s="878"/>
      <c r="Q87" s="878"/>
      <c r="R87" s="878"/>
      <c r="S87" s="878"/>
      <c r="T87" s="880"/>
    </row>
    <row r="88" spans="2:26" s="877" customFormat="1" ht="16.149999999999999" hidden="1" customHeight="1" x14ac:dyDescent="0.25">
      <c r="B88" s="899"/>
      <c r="C88" s="899"/>
      <c r="D88" s="880"/>
      <c r="E88" s="880"/>
      <c r="F88" s="880"/>
      <c r="G88" s="880"/>
      <c r="H88" s="880"/>
      <c r="I88" s="880"/>
      <c r="J88" s="880"/>
      <c r="K88" s="880"/>
      <c r="L88" s="880"/>
      <c r="M88" s="880"/>
      <c r="N88" s="880"/>
      <c r="O88" s="880"/>
      <c r="P88" s="878"/>
      <c r="Q88" s="878"/>
      <c r="R88" s="878"/>
      <c r="S88" s="878"/>
      <c r="T88" s="880"/>
    </row>
    <row r="89" spans="2:26" s="877" customFormat="1" ht="16.149999999999999" hidden="1" customHeight="1" x14ac:dyDescent="0.25">
      <c r="B89" s="899"/>
      <c r="C89" s="899"/>
      <c r="D89" s="880"/>
      <c r="E89" s="880"/>
      <c r="F89" s="880"/>
      <c r="G89" s="880"/>
      <c r="H89" s="880"/>
      <c r="I89" s="880"/>
      <c r="J89" s="880"/>
      <c r="K89" s="880"/>
      <c r="L89" s="880"/>
      <c r="M89" s="880"/>
      <c r="N89" s="880"/>
      <c r="O89" s="880"/>
      <c r="P89" s="878"/>
      <c r="Q89" s="878"/>
      <c r="R89" s="878"/>
      <c r="S89" s="878"/>
      <c r="T89" s="880"/>
    </row>
    <row r="90" spans="2:26" s="877" customFormat="1" ht="16.149999999999999" hidden="1" customHeight="1" x14ac:dyDescent="0.25">
      <c r="B90" s="899"/>
      <c r="C90" s="899"/>
      <c r="D90" s="880"/>
      <c r="E90" s="880"/>
      <c r="F90" s="880"/>
      <c r="G90" s="880"/>
      <c r="H90" s="880"/>
      <c r="I90" s="880"/>
      <c r="J90" s="880"/>
      <c r="K90" s="880"/>
      <c r="L90" s="880"/>
      <c r="M90" s="880"/>
      <c r="N90" s="880"/>
      <c r="O90" s="880"/>
      <c r="P90" s="878"/>
      <c r="Q90" s="878"/>
      <c r="R90" s="878"/>
      <c r="S90" s="878"/>
      <c r="T90" s="880"/>
    </row>
    <row r="91" spans="2:26" s="877" customFormat="1" ht="16.149999999999999" hidden="1" customHeight="1" x14ac:dyDescent="0.25">
      <c r="B91" s="899"/>
      <c r="C91" s="899"/>
      <c r="D91" s="880"/>
      <c r="E91" s="880"/>
      <c r="F91" s="880"/>
      <c r="G91" s="880"/>
      <c r="H91" s="880"/>
      <c r="I91" s="880"/>
      <c r="J91" s="880"/>
      <c r="K91" s="880"/>
      <c r="L91" s="880"/>
      <c r="M91" s="880"/>
      <c r="N91" s="880"/>
      <c r="O91" s="880"/>
      <c r="P91" s="878"/>
      <c r="Q91" s="878"/>
      <c r="R91" s="878"/>
      <c r="S91" s="878"/>
      <c r="T91" s="880"/>
    </row>
    <row r="92" spans="2:26" s="899" customFormat="1" ht="16.149999999999999" hidden="1" customHeight="1" x14ac:dyDescent="0.25"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78"/>
      <c r="Q92" s="878"/>
      <c r="R92" s="878"/>
      <c r="S92" s="878"/>
      <c r="T92" s="880"/>
      <c r="U92" s="877"/>
      <c r="V92" s="877"/>
      <c r="W92" s="877"/>
      <c r="X92" s="877"/>
      <c r="Y92" s="877"/>
      <c r="Z92" s="877"/>
    </row>
    <row r="93" spans="2:26" s="899" customFormat="1" ht="16.149999999999999" hidden="1" customHeight="1" x14ac:dyDescent="0.25"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78"/>
      <c r="Q93" s="878"/>
      <c r="R93" s="878"/>
      <c r="S93" s="878"/>
      <c r="T93" s="880"/>
      <c r="U93" s="877"/>
      <c r="V93" s="877"/>
      <c r="W93" s="877"/>
      <c r="X93" s="877"/>
      <c r="Y93" s="877"/>
      <c r="Z93" s="877"/>
    </row>
    <row r="94" spans="2:26" s="899" customFormat="1" ht="16.149999999999999" hidden="1" customHeight="1" x14ac:dyDescent="0.25"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78"/>
      <c r="Q94" s="878"/>
      <c r="R94" s="878"/>
      <c r="S94" s="878"/>
      <c r="T94" s="880"/>
      <c r="U94" s="877"/>
      <c r="V94" s="877"/>
      <c r="W94" s="877"/>
      <c r="X94" s="877"/>
      <c r="Y94" s="877"/>
      <c r="Z94" s="877"/>
    </row>
    <row r="95" spans="2:26" s="899" customFormat="1" ht="16.149999999999999" hidden="1" customHeight="1" x14ac:dyDescent="0.25"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78"/>
      <c r="Q95" s="878"/>
      <c r="R95" s="878"/>
      <c r="S95" s="878"/>
      <c r="T95" s="880"/>
      <c r="U95" s="877"/>
      <c r="V95" s="877"/>
      <c r="W95" s="877"/>
      <c r="X95" s="877"/>
      <c r="Y95" s="877"/>
      <c r="Z95" s="877"/>
    </row>
    <row r="96" spans="2:26" s="899" customFormat="1" ht="16.149999999999999" hidden="1" customHeight="1" x14ac:dyDescent="0.25"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78"/>
      <c r="Q96" s="878"/>
      <c r="R96" s="878"/>
      <c r="S96" s="878"/>
      <c r="T96" s="880"/>
      <c r="U96" s="877"/>
      <c r="V96" s="877"/>
      <c r="W96" s="877"/>
      <c r="X96" s="877"/>
      <c r="Y96" s="877"/>
      <c r="Z96" s="877"/>
    </row>
    <row r="97" spans="4:26" s="899" customFormat="1" ht="16.149999999999999" hidden="1" customHeight="1" x14ac:dyDescent="0.25">
      <c r="D97" s="880"/>
      <c r="E97" s="880"/>
      <c r="F97" s="880"/>
      <c r="G97" s="880"/>
      <c r="H97" s="880"/>
      <c r="I97" s="880"/>
      <c r="J97" s="880"/>
      <c r="K97" s="880"/>
      <c r="L97" s="880"/>
      <c r="M97" s="880"/>
      <c r="N97" s="880"/>
      <c r="O97" s="880"/>
      <c r="P97" s="878"/>
      <c r="Q97" s="878"/>
      <c r="R97" s="878"/>
      <c r="S97" s="878"/>
      <c r="T97" s="880"/>
      <c r="U97" s="877"/>
      <c r="V97" s="877"/>
      <c r="W97" s="877"/>
      <c r="X97" s="877"/>
      <c r="Y97" s="877"/>
      <c r="Z97" s="877"/>
    </row>
    <row r="98" spans="4:26" s="899" customFormat="1" ht="16.149999999999999" hidden="1" customHeight="1" x14ac:dyDescent="0.25">
      <c r="D98" s="880"/>
      <c r="E98" s="880"/>
      <c r="F98" s="880"/>
      <c r="G98" s="880"/>
      <c r="H98" s="880"/>
      <c r="I98" s="880"/>
      <c r="J98" s="880"/>
      <c r="K98" s="880"/>
      <c r="L98" s="880"/>
      <c r="M98" s="880"/>
      <c r="N98" s="880"/>
      <c r="O98" s="880"/>
      <c r="P98" s="878"/>
      <c r="Q98" s="878"/>
      <c r="R98" s="878"/>
      <c r="S98" s="878"/>
      <c r="T98" s="880"/>
      <c r="U98" s="877"/>
      <c r="V98" s="877"/>
      <c r="W98" s="877"/>
      <c r="X98" s="877"/>
      <c r="Y98" s="877"/>
      <c r="Z98" s="877"/>
    </row>
    <row r="99" spans="4:26" s="899" customFormat="1" ht="16.149999999999999" hidden="1" customHeight="1" x14ac:dyDescent="0.25">
      <c r="D99" s="880"/>
      <c r="E99" s="880"/>
      <c r="F99" s="880"/>
      <c r="G99" s="880"/>
      <c r="H99" s="880"/>
      <c r="I99" s="880"/>
      <c r="J99" s="880"/>
      <c r="K99" s="880"/>
      <c r="L99" s="880"/>
      <c r="M99" s="880"/>
      <c r="N99" s="880"/>
      <c r="O99" s="880"/>
      <c r="P99" s="878"/>
      <c r="Q99" s="878"/>
      <c r="R99" s="878"/>
      <c r="S99" s="878"/>
      <c r="T99" s="880"/>
      <c r="U99" s="877"/>
      <c r="V99" s="877"/>
      <c r="W99" s="877"/>
      <c r="X99" s="877"/>
      <c r="Y99" s="877"/>
      <c r="Z99" s="877"/>
    </row>
    <row r="100" spans="4:26" s="899" customFormat="1" ht="16.149999999999999" hidden="1" customHeight="1" x14ac:dyDescent="0.25">
      <c r="D100" s="880"/>
      <c r="E100" s="880"/>
      <c r="F100" s="880"/>
      <c r="G100" s="880"/>
      <c r="H100" s="880"/>
      <c r="I100" s="880"/>
      <c r="J100" s="880"/>
      <c r="K100" s="880"/>
      <c r="L100" s="880"/>
      <c r="M100" s="880"/>
      <c r="N100" s="880"/>
      <c r="O100" s="880"/>
      <c r="P100" s="878"/>
      <c r="Q100" s="878"/>
      <c r="R100" s="878"/>
      <c r="S100" s="878"/>
      <c r="T100" s="880"/>
      <c r="U100" s="877"/>
      <c r="V100" s="877"/>
      <c r="W100" s="877"/>
      <c r="X100" s="877"/>
      <c r="Y100" s="877"/>
      <c r="Z100" s="877"/>
    </row>
    <row r="101" spans="4:26" s="899" customFormat="1" ht="16.149999999999999" hidden="1" customHeight="1" x14ac:dyDescent="0.25">
      <c r="D101" s="880"/>
      <c r="E101" s="880"/>
      <c r="F101" s="880"/>
      <c r="G101" s="880"/>
      <c r="H101" s="880"/>
      <c r="I101" s="880"/>
      <c r="J101" s="880"/>
      <c r="K101" s="880"/>
      <c r="L101" s="880"/>
      <c r="M101" s="880"/>
      <c r="N101" s="880"/>
      <c r="O101" s="880"/>
      <c r="P101" s="878"/>
      <c r="Q101" s="878"/>
      <c r="R101" s="878"/>
      <c r="S101" s="878"/>
      <c r="T101" s="880"/>
      <c r="U101" s="877"/>
      <c r="V101" s="877"/>
      <c r="W101" s="877"/>
      <c r="X101" s="877"/>
      <c r="Y101" s="877"/>
      <c r="Z101" s="877"/>
    </row>
    <row r="102" spans="4:26" s="899" customFormat="1" ht="16.149999999999999" hidden="1" customHeight="1" x14ac:dyDescent="0.25">
      <c r="D102" s="880"/>
      <c r="E102" s="880"/>
      <c r="F102" s="880"/>
      <c r="G102" s="880"/>
      <c r="H102" s="880"/>
      <c r="I102" s="880"/>
      <c r="J102" s="880"/>
      <c r="K102" s="880"/>
      <c r="L102" s="880"/>
      <c r="M102" s="880"/>
      <c r="N102" s="880"/>
      <c r="O102" s="880"/>
      <c r="P102" s="878"/>
      <c r="Q102" s="878"/>
      <c r="R102" s="878"/>
      <c r="S102" s="878"/>
      <c r="T102" s="880"/>
      <c r="U102" s="877"/>
      <c r="V102" s="877"/>
      <c r="W102" s="877"/>
      <c r="X102" s="877"/>
      <c r="Y102" s="877"/>
      <c r="Z102" s="877"/>
    </row>
    <row r="103" spans="4:26" s="899" customFormat="1" ht="16.149999999999999" hidden="1" customHeight="1" x14ac:dyDescent="0.25">
      <c r="D103" s="880"/>
      <c r="E103" s="880"/>
      <c r="F103" s="880"/>
      <c r="G103" s="880"/>
      <c r="H103" s="880"/>
      <c r="I103" s="880"/>
      <c r="J103" s="880"/>
      <c r="K103" s="880"/>
      <c r="L103" s="880"/>
      <c r="M103" s="880"/>
      <c r="N103" s="880"/>
      <c r="O103" s="880"/>
      <c r="P103" s="878"/>
      <c r="Q103" s="878"/>
      <c r="R103" s="878"/>
      <c r="S103" s="878"/>
      <c r="T103" s="880"/>
      <c r="U103" s="877"/>
      <c r="V103" s="877"/>
      <c r="W103" s="877"/>
      <c r="X103" s="877"/>
      <c r="Y103" s="877"/>
      <c r="Z103" s="877"/>
    </row>
    <row r="104" spans="4:26" s="899" customFormat="1" ht="16.149999999999999" hidden="1" customHeight="1" x14ac:dyDescent="0.25">
      <c r="D104" s="880"/>
      <c r="E104" s="880"/>
      <c r="F104" s="880"/>
      <c r="G104" s="880"/>
      <c r="H104" s="880"/>
      <c r="I104" s="880"/>
      <c r="J104" s="880"/>
      <c r="K104" s="880"/>
      <c r="L104" s="880"/>
      <c r="M104" s="880"/>
      <c r="N104" s="880"/>
      <c r="O104" s="880"/>
      <c r="P104" s="878"/>
      <c r="Q104" s="878"/>
      <c r="R104" s="878"/>
      <c r="S104" s="878"/>
      <c r="T104" s="880"/>
      <c r="U104" s="877"/>
      <c r="V104" s="877"/>
      <c r="W104" s="877"/>
      <c r="X104" s="877"/>
      <c r="Y104" s="877"/>
      <c r="Z104" s="877"/>
    </row>
    <row r="105" spans="4:26" s="899" customFormat="1" ht="16.149999999999999" hidden="1" customHeight="1" x14ac:dyDescent="0.25">
      <c r="D105" s="880"/>
      <c r="E105" s="880"/>
      <c r="F105" s="880"/>
      <c r="G105" s="880"/>
      <c r="H105" s="880"/>
      <c r="I105" s="880"/>
      <c r="J105" s="880"/>
      <c r="K105" s="880"/>
      <c r="L105" s="880"/>
      <c r="M105" s="880"/>
      <c r="N105" s="880"/>
      <c r="O105" s="880"/>
      <c r="P105" s="878"/>
      <c r="Q105" s="878"/>
      <c r="R105" s="878"/>
      <c r="S105" s="878"/>
      <c r="T105" s="880"/>
      <c r="U105" s="877"/>
      <c r="V105" s="877"/>
      <c r="W105" s="877"/>
      <c r="X105" s="877"/>
      <c r="Y105" s="877"/>
      <c r="Z105" s="877"/>
    </row>
    <row r="106" spans="4:26" s="899" customFormat="1" ht="16.149999999999999" hidden="1" customHeight="1" x14ac:dyDescent="0.25">
      <c r="D106" s="880"/>
      <c r="E106" s="880"/>
      <c r="F106" s="880"/>
      <c r="G106" s="880"/>
      <c r="H106" s="880"/>
      <c r="I106" s="880"/>
      <c r="J106" s="880"/>
      <c r="K106" s="880"/>
      <c r="L106" s="880"/>
      <c r="M106" s="880"/>
      <c r="N106" s="880"/>
      <c r="O106" s="880"/>
      <c r="P106" s="878"/>
      <c r="Q106" s="878"/>
      <c r="R106" s="878"/>
      <c r="S106" s="878"/>
      <c r="T106" s="880"/>
      <c r="U106" s="877"/>
      <c r="V106" s="877"/>
      <c r="W106" s="877"/>
      <c r="X106" s="877"/>
      <c r="Y106" s="877"/>
      <c r="Z106" s="877"/>
    </row>
    <row r="107" spans="4:26" s="899" customFormat="1" ht="16.149999999999999" hidden="1" customHeight="1" x14ac:dyDescent="0.25">
      <c r="D107" s="880"/>
      <c r="E107" s="880"/>
      <c r="F107" s="880"/>
      <c r="G107" s="880"/>
      <c r="H107" s="880"/>
      <c r="I107" s="880"/>
      <c r="J107" s="880"/>
      <c r="K107" s="880"/>
      <c r="L107" s="880"/>
      <c r="M107" s="880"/>
      <c r="N107" s="880"/>
      <c r="O107" s="880"/>
      <c r="P107" s="878"/>
      <c r="Q107" s="878"/>
      <c r="R107" s="878"/>
      <c r="S107" s="878"/>
      <c r="T107" s="880"/>
      <c r="U107" s="877"/>
      <c r="V107" s="877"/>
      <c r="W107" s="877"/>
      <c r="X107" s="877"/>
      <c r="Y107" s="877"/>
      <c r="Z107" s="877"/>
    </row>
    <row r="108" spans="4:26" s="899" customFormat="1" ht="16.149999999999999" hidden="1" customHeight="1" x14ac:dyDescent="0.25">
      <c r="D108" s="880"/>
      <c r="E108" s="880"/>
      <c r="F108" s="880"/>
      <c r="G108" s="880"/>
      <c r="H108" s="880"/>
      <c r="I108" s="880"/>
      <c r="J108" s="880"/>
      <c r="K108" s="880"/>
      <c r="L108" s="880"/>
      <c r="M108" s="880"/>
      <c r="N108" s="880"/>
      <c r="O108" s="880"/>
      <c r="P108" s="878"/>
      <c r="Q108" s="878"/>
      <c r="R108" s="878"/>
      <c r="S108" s="878"/>
      <c r="T108" s="880"/>
      <c r="U108" s="877"/>
      <c r="V108" s="877"/>
      <c r="W108" s="877"/>
      <c r="X108" s="877"/>
      <c r="Y108" s="877"/>
      <c r="Z108" s="877"/>
    </row>
    <row r="109" spans="4:26" s="899" customFormat="1" ht="16.149999999999999" hidden="1" customHeight="1" x14ac:dyDescent="0.25">
      <c r="D109" s="880"/>
      <c r="E109" s="880"/>
      <c r="F109" s="880"/>
      <c r="G109" s="880"/>
      <c r="H109" s="880"/>
      <c r="I109" s="880"/>
      <c r="J109" s="880"/>
      <c r="K109" s="880"/>
      <c r="L109" s="880"/>
      <c r="M109" s="880"/>
      <c r="N109" s="880"/>
      <c r="O109" s="880"/>
      <c r="P109" s="878"/>
      <c r="Q109" s="878"/>
      <c r="R109" s="878"/>
      <c r="S109" s="878"/>
      <c r="T109" s="880"/>
      <c r="U109" s="877"/>
      <c r="V109" s="877"/>
      <c r="W109" s="877"/>
      <c r="X109" s="877"/>
      <c r="Y109" s="877"/>
      <c r="Z109" s="877"/>
    </row>
    <row r="110" spans="4:26" s="899" customFormat="1" ht="16.149999999999999" hidden="1" customHeight="1" x14ac:dyDescent="0.25">
      <c r="D110" s="880"/>
      <c r="E110" s="880"/>
      <c r="F110" s="880"/>
      <c r="G110" s="880"/>
      <c r="H110" s="880"/>
      <c r="I110" s="880"/>
      <c r="J110" s="880"/>
      <c r="K110" s="880"/>
      <c r="L110" s="880"/>
      <c r="M110" s="880"/>
      <c r="N110" s="880"/>
      <c r="O110" s="880"/>
      <c r="P110" s="878"/>
      <c r="Q110" s="878"/>
      <c r="R110" s="878"/>
      <c r="S110" s="878"/>
      <c r="T110" s="880"/>
      <c r="U110" s="877"/>
      <c r="V110" s="877"/>
      <c r="W110" s="877"/>
      <c r="X110" s="877"/>
      <c r="Y110" s="877"/>
      <c r="Z110" s="877"/>
    </row>
    <row r="111" spans="4:26" s="899" customFormat="1" ht="16.149999999999999" hidden="1" customHeight="1" x14ac:dyDescent="0.25">
      <c r="D111" s="880"/>
      <c r="E111" s="880"/>
      <c r="F111" s="880"/>
      <c r="G111" s="880"/>
      <c r="H111" s="880"/>
      <c r="I111" s="880"/>
      <c r="J111" s="880"/>
      <c r="K111" s="880"/>
      <c r="L111" s="880"/>
      <c r="M111" s="880"/>
      <c r="N111" s="880"/>
      <c r="O111" s="880"/>
      <c r="P111" s="878"/>
      <c r="Q111" s="878"/>
      <c r="R111" s="878"/>
      <c r="S111" s="878"/>
      <c r="T111" s="880"/>
      <c r="U111" s="877"/>
      <c r="V111" s="877"/>
      <c r="W111" s="877"/>
      <c r="X111" s="877"/>
      <c r="Y111" s="877"/>
      <c r="Z111" s="877"/>
    </row>
    <row r="112" spans="4:26" s="899" customFormat="1" ht="16.149999999999999" hidden="1" customHeight="1" x14ac:dyDescent="0.25">
      <c r="D112" s="880"/>
      <c r="E112" s="880"/>
      <c r="F112" s="880"/>
      <c r="G112" s="880"/>
      <c r="H112" s="880"/>
      <c r="I112" s="880"/>
      <c r="J112" s="880"/>
      <c r="K112" s="880"/>
      <c r="L112" s="880"/>
      <c r="M112" s="880"/>
      <c r="N112" s="880"/>
      <c r="O112" s="880"/>
      <c r="P112" s="878"/>
      <c r="Q112" s="878"/>
      <c r="R112" s="878"/>
      <c r="S112" s="878"/>
      <c r="T112" s="880"/>
      <c r="U112" s="877"/>
      <c r="V112" s="877"/>
      <c r="W112" s="877"/>
      <c r="X112" s="877"/>
      <c r="Y112" s="877"/>
      <c r="Z112" s="877"/>
    </row>
    <row r="113" spans="4:26" s="899" customFormat="1" ht="16.149999999999999" hidden="1" customHeight="1" x14ac:dyDescent="0.25">
      <c r="D113" s="880"/>
      <c r="E113" s="880"/>
      <c r="F113" s="880"/>
      <c r="G113" s="880"/>
      <c r="H113" s="880"/>
      <c r="I113" s="880"/>
      <c r="J113" s="880"/>
      <c r="K113" s="880"/>
      <c r="L113" s="880"/>
      <c r="M113" s="880"/>
      <c r="N113" s="880"/>
      <c r="O113" s="880"/>
      <c r="P113" s="878"/>
      <c r="Q113" s="878"/>
      <c r="R113" s="878"/>
      <c r="S113" s="878"/>
      <c r="T113" s="880"/>
      <c r="U113" s="877"/>
      <c r="V113" s="877"/>
      <c r="W113" s="877"/>
      <c r="X113" s="877"/>
      <c r="Y113" s="877"/>
      <c r="Z113" s="877"/>
    </row>
    <row r="114" spans="4:26" s="899" customFormat="1" ht="16.149999999999999" hidden="1" customHeight="1" x14ac:dyDescent="0.25">
      <c r="D114" s="880"/>
      <c r="E114" s="880"/>
      <c r="F114" s="880"/>
      <c r="G114" s="880"/>
      <c r="H114" s="880"/>
      <c r="I114" s="880"/>
      <c r="J114" s="880"/>
      <c r="K114" s="880"/>
      <c r="L114" s="880"/>
      <c r="M114" s="880"/>
      <c r="N114" s="880"/>
      <c r="O114" s="880"/>
      <c r="P114" s="878"/>
      <c r="Q114" s="878"/>
      <c r="R114" s="878"/>
      <c r="S114" s="878"/>
      <c r="T114" s="880"/>
      <c r="U114" s="877"/>
      <c r="V114" s="877"/>
      <c r="W114" s="877"/>
      <c r="X114" s="877"/>
      <c r="Y114" s="877"/>
      <c r="Z114" s="877"/>
    </row>
    <row r="115" spans="4:26" s="899" customFormat="1" ht="16.149999999999999" hidden="1" customHeight="1" x14ac:dyDescent="0.25">
      <c r="D115" s="880"/>
      <c r="E115" s="880"/>
      <c r="F115" s="880"/>
      <c r="G115" s="880"/>
      <c r="H115" s="880"/>
      <c r="I115" s="880"/>
      <c r="J115" s="880"/>
      <c r="K115" s="880"/>
      <c r="L115" s="880"/>
      <c r="M115" s="880"/>
      <c r="N115" s="880"/>
      <c r="O115" s="880"/>
      <c r="P115" s="878"/>
      <c r="Q115" s="878"/>
      <c r="R115" s="878"/>
      <c r="S115" s="878"/>
      <c r="T115" s="880"/>
      <c r="U115" s="877"/>
      <c r="V115" s="877"/>
      <c r="W115" s="877"/>
      <c r="X115" s="877"/>
      <c r="Y115" s="877"/>
      <c r="Z115" s="877"/>
    </row>
    <row r="116" spans="4:26" s="899" customFormat="1" ht="16.149999999999999" hidden="1" customHeight="1" x14ac:dyDescent="0.25">
      <c r="D116" s="880"/>
      <c r="E116" s="880"/>
      <c r="F116" s="880"/>
      <c r="G116" s="880"/>
      <c r="H116" s="880"/>
      <c r="I116" s="880"/>
      <c r="J116" s="880"/>
      <c r="K116" s="880"/>
      <c r="L116" s="880"/>
      <c r="M116" s="880"/>
      <c r="N116" s="880"/>
      <c r="O116" s="880"/>
      <c r="P116" s="878"/>
      <c r="Q116" s="878"/>
      <c r="R116" s="878"/>
      <c r="S116" s="878"/>
      <c r="T116" s="880"/>
      <c r="U116" s="877"/>
      <c r="V116" s="877"/>
      <c r="W116" s="877"/>
      <c r="X116" s="877"/>
      <c r="Y116" s="877"/>
      <c r="Z116" s="877"/>
    </row>
    <row r="117" spans="4:26" s="899" customFormat="1" ht="16.149999999999999" hidden="1" customHeight="1" x14ac:dyDescent="0.25">
      <c r="D117" s="880"/>
      <c r="E117" s="880"/>
      <c r="F117" s="880"/>
      <c r="G117" s="880"/>
      <c r="H117" s="880"/>
      <c r="I117" s="880"/>
      <c r="J117" s="880"/>
      <c r="K117" s="880"/>
      <c r="L117" s="880"/>
      <c r="M117" s="880"/>
      <c r="N117" s="880"/>
      <c r="O117" s="880"/>
      <c r="P117" s="878"/>
      <c r="Q117" s="878"/>
      <c r="R117" s="878"/>
      <c r="S117" s="878"/>
      <c r="T117" s="880"/>
      <c r="U117" s="877"/>
      <c r="V117" s="877"/>
      <c r="W117" s="877"/>
      <c r="X117" s="877"/>
      <c r="Y117" s="877"/>
      <c r="Z117" s="877"/>
    </row>
    <row r="118" spans="4:26" s="899" customFormat="1" ht="16.149999999999999" hidden="1" customHeight="1" x14ac:dyDescent="0.25">
      <c r="D118" s="880"/>
      <c r="E118" s="880"/>
      <c r="F118" s="880"/>
      <c r="G118" s="880"/>
      <c r="H118" s="880"/>
      <c r="I118" s="880"/>
      <c r="J118" s="880"/>
      <c r="K118" s="880"/>
      <c r="L118" s="880"/>
      <c r="M118" s="880"/>
      <c r="N118" s="880"/>
      <c r="O118" s="880"/>
      <c r="P118" s="878"/>
      <c r="Q118" s="878"/>
      <c r="R118" s="878"/>
      <c r="S118" s="878"/>
      <c r="T118" s="880"/>
      <c r="U118" s="877"/>
      <c r="V118" s="877"/>
      <c r="W118" s="877"/>
      <c r="X118" s="877"/>
      <c r="Y118" s="877"/>
      <c r="Z118" s="877"/>
    </row>
    <row r="119" spans="4:26" s="899" customFormat="1" ht="16.149999999999999" hidden="1" customHeight="1" x14ac:dyDescent="0.25">
      <c r="D119" s="880"/>
      <c r="E119" s="880"/>
      <c r="F119" s="880"/>
      <c r="G119" s="880"/>
      <c r="H119" s="880"/>
      <c r="I119" s="880"/>
      <c r="J119" s="880"/>
      <c r="K119" s="880"/>
      <c r="L119" s="880"/>
      <c r="M119" s="880"/>
      <c r="N119" s="880"/>
      <c r="O119" s="880"/>
      <c r="P119" s="878"/>
      <c r="Q119" s="878"/>
      <c r="R119" s="878"/>
      <c r="S119" s="878"/>
      <c r="T119" s="880"/>
      <c r="U119" s="877"/>
      <c r="V119" s="877"/>
      <c r="W119" s="877"/>
      <c r="X119" s="877"/>
      <c r="Y119" s="877"/>
      <c r="Z119" s="877"/>
    </row>
    <row r="120" spans="4:26" s="899" customFormat="1" ht="16.149999999999999" hidden="1" customHeight="1" x14ac:dyDescent="0.25">
      <c r="D120" s="880"/>
      <c r="E120" s="880"/>
      <c r="F120" s="880"/>
      <c r="G120" s="880"/>
      <c r="H120" s="880"/>
      <c r="I120" s="880"/>
      <c r="J120" s="880"/>
      <c r="K120" s="880"/>
      <c r="L120" s="880"/>
      <c r="M120" s="880"/>
      <c r="N120" s="880"/>
      <c r="O120" s="880"/>
      <c r="P120" s="878"/>
      <c r="Q120" s="878"/>
      <c r="R120" s="878"/>
      <c r="S120" s="878"/>
      <c r="T120" s="880"/>
      <c r="U120" s="877"/>
      <c r="V120" s="877"/>
      <c r="W120" s="877"/>
      <c r="X120" s="877"/>
      <c r="Y120" s="877"/>
      <c r="Z120" s="877"/>
    </row>
    <row r="121" spans="4:26" s="899" customFormat="1" ht="16.149999999999999" hidden="1" customHeight="1" x14ac:dyDescent="0.25">
      <c r="D121" s="880"/>
      <c r="E121" s="880"/>
      <c r="F121" s="880"/>
      <c r="G121" s="880"/>
      <c r="H121" s="880"/>
      <c r="I121" s="880"/>
      <c r="J121" s="880"/>
      <c r="K121" s="880"/>
      <c r="L121" s="880"/>
      <c r="M121" s="880"/>
      <c r="N121" s="880"/>
      <c r="O121" s="880"/>
      <c r="P121" s="878"/>
      <c r="Q121" s="878"/>
      <c r="R121" s="878"/>
      <c r="S121" s="878"/>
      <c r="T121" s="880"/>
      <c r="U121" s="877"/>
      <c r="V121" s="877"/>
      <c r="W121" s="877"/>
      <c r="X121" s="877"/>
      <c r="Y121" s="877"/>
      <c r="Z121" s="877"/>
    </row>
    <row r="122" spans="4:26" s="899" customFormat="1" ht="16.149999999999999" hidden="1" customHeight="1" x14ac:dyDescent="0.25">
      <c r="D122" s="880"/>
      <c r="E122" s="880"/>
      <c r="F122" s="880"/>
      <c r="G122" s="880"/>
      <c r="H122" s="880"/>
      <c r="I122" s="880"/>
      <c r="J122" s="880"/>
      <c r="K122" s="880"/>
      <c r="L122" s="880"/>
      <c r="M122" s="880"/>
      <c r="N122" s="880"/>
      <c r="O122" s="880"/>
      <c r="P122" s="878"/>
      <c r="Q122" s="878"/>
      <c r="R122" s="878"/>
      <c r="S122" s="878"/>
      <c r="T122" s="880"/>
      <c r="U122" s="877"/>
      <c r="V122" s="877"/>
      <c r="W122" s="877"/>
      <c r="X122" s="877"/>
      <c r="Y122" s="877"/>
      <c r="Z122" s="877"/>
    </row>
    <row r="123" spans="4:26" s="899" customFormat="1" ht="16.149999999999999" hidden="1" customHeight="1" x14ac:dyDescent="0.25">
      <c r="D123" s="880"/>
      <c r="E123" s="880"/>
      <c r="F123" s="880"/>
      <c r="G123" s="880"/>
      <c r="H123" s="880"/>
      <c r="I123" s="880"/>
      <c r="J123" s="880"/>
      <c r="K123" s="880"/>
      <c r="L123" s="880"/>
      <c r="M123" s="880"/>
      <c r="N123" s="880"/>
      <c r="O123" s="880"/>
      <c r="P123" s="878"/>
      <c r="Q123" s="878"/>
      <c r="R123" s="878"/>
      <c r="S123" s="878"/>
      <c r="T123" s="880"/>
      <c r="U123" s="877"/>
      <c r="V123" s="877"/>
      <c r="W123" s="877"/>
      <c r="X123" s="877"/>
      <c r="Y123" s="877"/>
      <c r="Z123" s="877"/>
    </row>
    <row r="124" spans="4:26" s="899" customFormat="1" ht="16.149999999999999" hidden="1" customHeight="1" x14ac:dyDescent="0.25">
      <c r="D124" s="880"/>
      <c r="E124" s="880"/>
      <c r="F124" s="880"/>
      <c r="G124" s="880"/>
      <c r="H124" s="880"/>
      <c r="I124" s="880"/>
      <c r="J124" s="880"/>
      <c r="K124" s="880"/>
      <c r="L124" s="880"/>
      <c r="M124" s="880"/>
      <c r="N124" s="880"/>
      <c r="O124" s="880"/>
      <c r="P124" s="878"/>
      <c r="Q124" s="878"/>
      <c r="R124" s="878"/>
      <c r="S124" s="878"/>
      <c r="T124" s="880"/>
      <c r="U124" s="877"/>
      <c r="V124" s="877"/>
      <c r="W124" s="877"/>
      <c r="X124" s="877"/>
      <c r="Y124" s="877"/>
      <c r="Z124" s="877"/>
    </row>
    <row r="125" spans="4:26" s="899" customFormat="1" ht="16.149999999999999" hidden="1" customHeight="1" x14ac:dyDescent="0.25">
      <c r="D125" s="880"/>
      <c r="E125" s="880"/>
      <c r="F125" s="880"/>
      <c r="G125" s="880"/>
      <c r="H125" s="880"/>
      <c r="I125" s="880"/>
      <c r="J125" s="880"/>
      <c r="K125" s="880"/>
      <c r="L125" s="880"/>
      <c r="M125" s="880"/>
      <c r="N125" s="880"/>
      <c r="O125" s="880"/>
      <c r="P125" s="878"/>
      <c r="Q125" s="878"/>
      <c r="R125" s="878"/>
      <c r="S125" s="878"/>
      <c r="T125" s="880"/>
      <c r="U125" s="877"/>
      <c r="V125" s="877"/>
      <c r="W125" s="877"/>
      <c r="X125" s="877"/>
      <c r="Y125" s="877"/>
      <c r="Z125" s="877"/>
    </row>
    <row r="126" spans="4:26" s="899" customFormat="1" ht="16.149999999999999" hidden="1" customHeight="1" x14ac:dyDescent="0.25">
      <c r="D126" s="880"/>
      <c r="E126" s="880"/>
      <c r="F126" s="880"/>
      <c r="G126" s="880"/>
      <c r="H126" s="880"/>
      <c r="I126" s="880"/>
      <c r="J126" s="880"/>
      <c r="K126" s="880"/>
      <c r="L126" s="880"/>
      <c r="M126" s="880"/>
      <c r="N126" s="880"/>
      <c r="O126" s="880"/>
      <c r="P126" s="878"/>
      <c r="Q126" s="878"/>
      <c r="R126" s="878"/>
      <c r="S126" s="878"/>
      <c r="T126" s="880"/>
      <c r="U126" s="877"/>
      <c r="V126" s="877"/>
      <c r="W126" s="877"/>
      <c r="X126" s="877"/>
      <c r="Y126" s="877"/>
      <c r="Z126" s="877"/>
    </row>
    <row r="127" spans="4:26" s="899" customFormat="1" ht="16.149999999999999" hidden="1" customHeight="1" x14ac:dyDescent="0.25">
      <c r="D127" s="880"/>
      <c r="E127" s="880"/>
      <c r="F127" s="880"/>
      <c r="G127" s="880"/>
      <c r="H127" s="880"/>
      <c r="I127" s="880"/>
      <c r="J127" s="880"/>
      <c r="K127" s="880"/>
      <c r="L127" s="880"/>
      <c r="M127" s="880"/>
      <c r="N127" s="880"/>
      <c r="O127" s="880"/>
      <c r="P127" s="878"/>
      <c r="Q127" s="878"/>
      <c r="R127" s="878"/>
      <c r="S127" s="878"/>
      <c r="T127" s="880"/>
      <c r="U127" s="877"/>
      <c r="V127" s="877"/>
      <c r="W127" s="877"/>
      <c r="X127" s="877"/>
      <c r="Y127" s="877"/>
      <c r="Z127" s="877"/>
    </row>
    <row r="128" spans="4:26" s="899" customFormat="1" ht="16.149999999999999" hidden="1" customHeight="1" x14ac:dyDescent="0.25">
      <c r="D128" s="880"/>
      <c r="E128" s="880"/>
      <c r="F128" s="880"/>
      <c r="G128" s="880"/>
      <c r="H128" s="880"/>
      <c r="I128" s="880"/>
      <c r="J128" s="880"/>
      <c r="K128" s="880"/>
      <c r="L128" s="880"/>
      <c r="M128" s="880"/>
      <c r="N128" s="880"/>
      <c r="O128" s="880"/>
      <c r="P128" s="878"/>
      <c r="Q128" s="878"/>
      <c r="R128" s="878"/>
      <c r="S128" s="878"/>
      <c r="T128" s="880"/>
      <c r="U128" s="877"/>
      <c r="V128" s="877"/>
      <c r="W128" s="877"/>
      <c r="X128" s="877"/>
      <c r="Y128" s="877"/>
      <c r="Z128" s="877"/>
    </row>
    <row r="129" spans="4:26" s="899" customFormat="1" ht="16.149999999999999" hidden="1" customHeight="1" x14ac:dyDescent="0.25">
      <c r="D129" s="880"/>
      <c r="E129" s="880"/>
      <c r="F129" s="880"/>
      <c r="G129" s="880"/>
      <c r="H129" s="880"/>
      <c r="I129" s="880"/>
      <c r="J129" s="880"/>
      <c r="K129" s="880"/>
      <c r="L129" s="880"/>
      <c r="M129" s="880"/>
      <c r="N129" s="880"/>
      <c r="O129" s="880"/>
      <c r="P129" s="878"/>
      <c r="Q129" s="878"/>
      <c r="R129" s="878"/>
      <c r="S129" s="878"/>
      <c r="T129" s="880"/>
      <c r="U129" s="877"/>
      <c r="V129" s="877"/>
      <c r="W129" s="877"/>
      <c r="X129" s="877"/>
      <c r="Y129" s="877"/>
      <c r="Z129" s="877"/>
    </row>
    <row r="130" spans="4:26" s="899" customFormat="1" ht="16.149999999999999" hidden="1" customHeight="1" x14ac:dyDescent="0.25">
      <c r="D130" s="880"/>
      <c r="E130" s="880"/>
      <c r="F130" s="880"/>
      <c r="G130" s="880"/>
      <c r="H130" s="880"/>
      <c r="I130" s="880"/>
      <c r="J130" s="880"/>
      <c r="K130" s="880"/>
      <c r="L130" s="880"/>
      <c r="M130" s="880"/>
      <c r="N130" s="880"/>
      <c r="O130" s="880"/>
      <c r="P130" s="878"/>
      <c r="Q130" s="878"/>
      <c r="R130" s="878"/>
      <c r="S130" s="878"/>
      <c r="T130" s="880"/>
      <c r="U130" s="877"/>
      <c r="V130" s="877"/>
      <c r="W130" s="877"/>
      <c r="X130" s="877"/>
      <c r="Y130" s="877"/>
      <c r="Z130" s="877"/>
    </row>
    <row r="131" spans="4:26" s="899" customFormat="1" ht="15" hidden="1" x14ac:dyDescent="0.25">
      <c r="D131" s="880"/>
      <c r="E131" s="880"/>
      <c r="F131" s="880"/>
      <c r="G131" s="880"/>
      <c r="H131" s="880"/>
      <c r="I131" s="880"/>
      <c r="J131" s="880"/>
      <c r="K131" s="880"/>
      <c r="L131" s="880"/>
      <c r="M131" s="880"/>
      <c r="N131" s="880"/>
      <c r="O131" s="880"/>
      <c r="P131" s="878"/>
      <c r="Q131" s="878"/>
      <c r="R131" s="878"/>
      <c r="S131" s="878"/>
      <c r="T131" s="880"/>
      <c r="U131" s="877"/>
      <c r="V131" s="877"/>
      <c r="W131" s="877"/>
      <c r="X131" s="877"/>
      <c r="Y131" s="877"/>
      <c r="Z131" s="877"/>
    </row>
    <row r="132" spans="4:26" s="899" customFormat="1" ht="15" hidden="1" x14ac:dyDescent="0.25">
      <c r="D132" s="880"/>
      <c r="E132" s="880"/>
      <c r="F132" s="880"/>
      <c r="G132" s="880"/>
      <c r="H132" s="880"/>
      <c r="I132" s="880"/>
      <c r="J132" s="880"/>
      <c r="K132" s="880"/>
      <c r="L132" s="880"/>
      <c r="M132" s="880"/>
      <c r="N132" s="880"/>
      <c r="O132" s="880"/>
      <c r="P132" s="878"/>
      <c r="Q132" s="878"/>
      <c r="R132" s="878"/>
      <c r="S132" s="878"/>
      <c r="T132" s="880"/>
      <c r="U132" s="877"/>
      <c r="V132" s="877"/>
      <c r="W132" s="877"/>
      <c r="X132" s="877"/>
      <c r="Y132" s="877"/>
      <c r="Z132" s="877"/>
    </row>
    <row r="133" spans="4:26" s="899" customFormat="1" ht="15" hidden="1" x14ac:dyDescent="0.25">
      <c r="D133" s="880"/>
      <c r="E133" s="880"/>
      <c r="F133" s="880"/>
      <c r="G133" s="880"/>
      <c r="H133" s="880"/>
      <c r="I133" s="880"/>
      <c r="J133" s="880"/>
      <c r="K133" s="880"/>
      <c r="L133" s="880"/>
      <c r="M133" s="880"/>
      <c r="N133" s="880"/>
      <c r="O133" s="880"/>
      <c r="P133" s="878"/>
      <c r="Q133" s="878"/>
      <c r="R133" s="878"/>
      <c r="S133" s="878"/>
      <c r="T133" s="880"/>
      <c r="U133" s="877"/>
      <c r="V133" s="877"/>
      <c r="W133" s="877"/>
      <c r="X133" s="877"/>
      <c r="Y133" s="877"/>
      <c r="Z133" s="877"/>
    </row>
    <row r="134" spans="4:26" s="899" customFormat="1" ht="15" hidden="1" x14ac:dyDescent="0.25">
      <c r="D134" s="880"/>
      <c r="E134" s="880"/>
      <c r="F134" s="880"/>
      <c r="G134" s="880"/>
      <c r="H134" s="880"/>
      <c r="I134" s="880"/>
      <c r="J134" s="880"/>
      <c r="K134" s="880"/>
      <c r="L134" s="880"/>
      <c r="M134" s="880"/>
      <c r="N134" s="880"/>
      <c r="O134" s="880"/>
      <c r="P134" s="878"/>
      <c r="Q134" s="878"/>
      <c r="R134" s="878"/>
      <c r="S134" s="878"/>
      <c r="T134" s="880"/>
      <c r="U134" s="877"/>
      <c r="V134" s="877"/>
      <c r="W134" s="877"/>
      <c r="X134" s="877"/>
      <c r="Y134" s="877"/>
      <c r="Z134" s="877"/>
    </row>
    <row r="135" spans="4:26" s="899" customFormat="1" ht="15" hidden="1" x14ac:dyDescent="0.25">
      <c r="D135" s="880"/>
      <c r="E135" s="880"/>
      <c r="F135" s="880"/>
      <c r="G135" s="880"/>
      <c r="H135" s="880"/>
      <c r="I135" s="880"/>
      <c r="J135" s="880"/>
      <c r="K135" s="880"/>
      <c r="L135" s="880"/>
      <c r="M135" s="880"/>
      <c r="N135" s="880"/>
      <c r="O135" s="880"/>
      <c r="P135" s="878"/>
      <c r="Q135" s="878"/>
      <c r="R135" s="878"/>
      <c r="S135" s="878"/>
      <c r="T135" s="880"/>
      <c r="U135" s="877"/>
      <c r="V135" s="877"/>
      <c r="W135" s="877"/>
      <c r="X135" s="877"/>
      <c r="Y135" s="877"/>
      <c r="Z135" s="877"/>
    </row>
    <row r="136" spans="4:26" s="899" customFormat="1" ht="15" hidden="1" x14ac:dyDescent="0.25">
      <c r="D136" s="880"/>
      <c r="E136" s="880"/>
      <c r="F136" s="880"/>
      <c r="G136" s="880"/>
      <c r="H136" s="880"/>
      <c r="I136" s="880"/>
      <c r="J136" s="880"/>
      <c r="K136" s="880"/>
      <c r="L136" s="880"/>
      <c r="M136" s="880"/>
      <c r="N136" s="880"/>
      <c r="O136" s="880"/>
      <c r="P136" s="878"/>
      <c r="Q136" s="878"/>
      <c r="R136" s="878"/>
      <c r="S136" s="878"/>
      <c r="T136" s="880"/>
      <c r="U136" s="877"/>
      <c r="V136" s="877"/>
      <c r="W136" s="877"/>
      <c r="X136" s="877"/>
      <c r="Y136" s="877"/>
      <c r="Z136" s="877"/>
    </row>
    <row r="137" spans="4:26" s="899" customFormat="1" ht="15" hidden="1" x14ac:dyDescent="0.25">
      <c r="D137" s="880"/>
      <c r="E137" s="880"/>
      <c r="F137" s="880"/>
      <c r="G137" s="880"/>
      <c r="H137" s="880"/>
      <c r="I137" s="880"/>
      <c r="J137" s="880"/>
      <c r="K137" s="880"/>
      <c r="L137" s="880"/>
      <c r="M137" s="880"/>
      <c r="N137" s="880"/>
      <c r="O137" s="880"/>
      <c r="P137" s="878"/>
      <c r="Q137" s="878"/>
      <c r="R137" s="878"/>
      <c r="S137" s="878"/>
      <c r="T137" s="880"/>
      <c r="U137" s="877"/>
      <c r="V137" s="877"/>
      <c r="W137" s="877"/>
      <c r="X137" s="877"/>
      <c r="Y137" s="877"/>
      <c r="Z137" s="877"/>
    </row>
    <row r="138" spans="4:26" s="899" customFormat="1" ht="15" hidden="1" x14ac:dyDescent="0.25">
      <c r="D138" s="880"/>
      <c r="E138" s="880"/>
      <c r="F138" s="880"/>
      <c r="G138" s="880"/>
      <c r="H138" s="880"/>
      <c r="I138" s="880"/>
      <c r="J138" s="880"/>
      <c r="K138" s="880"/>
      <c r="L138" s="880"/>
      <c r="M138" s="880"/>
      <c r="N138" s="880"/>
      <c r="O138" s="880"/>
      <c r="P138" s="878"/>
      <c r="Q138" s="878"/>
      <c r="R138" s="878"/>
      <c r="S138" s="878"/>
      <c r="T138" s="880"/>
      <c r="U138" s="877"/>
      <c r="V138" s="877"/>
      <c r="W138" s="877"/>
      <c r="X138" s="877"/>
      <c r="Y138" s="877"/>
      <c r="Z138" s="877"/>
    </row>
    <row r="139" spans="4:26" s="899" customFormat="1" ht="15" hidden="1" x14ac:dyDescent="0.25">
      <c r="D139" s="880"/>
      <c r="E139" s="880"/>
      <c r="F139" s="880"/>
      <c r="G139" s="880"/>
      <c r="H139" s="880"/>
      <c r="I139" s="880"/>
      <c r="J139" s="880"/>
      <c r="K139" s="880"/>
      <c r="L139" s="880"/>
      <c r="M139" s="880"/>
      <c r="N139" s="880"/>
      <c r="O139" s="880"/>
      <c r="P139" s="878"/>
      <c r="Q139" s="878"/>
      <c r="R139" s="878"/>
      <c r="S139" s="878"/>
      <c r="T139" s="880"/>
      <c r="U139" s="877"/>
      <c r="V139" s="877"/>
      <c r="W139" s="877"/>
      <c r="X139" s="877"/>
      <c r="Y139" s="877"/>
      <c r="Z139" s="877"/>
    </row>
    <row r="140" spans="4:26" s="899" customFormat="1" ht="15" hidden="1" x14ac:dyDescent="0.25">
      <c r="D140" s="880"/>
      <c r="E140" s="880"/>
      <c r="F140" s="880"/>
      <c r="G140" s="880"/>
      <c r="H140" s="880"/>
      <c r="I140" s="880"/>
      <c r="J140" s="880"/>
      <c r="K140" s="880"/>
      <c r="L140" s="880"/>
      <c r="M140" s="880"/>
      <c r="N140" s="880"/>
      <c r="O140" s="880"/>
      <c r="P140" s="878"/>
      <c r="Q140" s="878"/>
      <c r="R140" s="878"/>
      <c r="S140" s="878"/>
      <c r="T140" s="880"/>
      <c r="U140" s="877"/>
      <c r="V140" s="877"/>
      <c r="W140" s="877"/>
      <c r="X140" s="877"/>
      <c r="Y140" s="877"/>
      <c r="Z140" s="877"/>
    </row>
    <row r="141" spans="4:26" s="899" customFormat="1" ht="15" hidden="1" x14ac:dyDescent="0.25">
      <c r="D141" s="880"/>
      <c r="E141" s="880"/>
      <c r="F141" s="880"/>
      <c r="G141" s="880"/>
      <c r="H141" s="880"/>
      <c r="I141" s="880"/>
      <c r="J141" s="880"/>
      <c r="K141" s="880"/>
      <c r="L141" s="880"/>
      <c r="M141" s="880"/>
      <c r="N141" s="880"/>
      <c r="O141" s="880"/>
      <c r="P141" s="878"/>
      <c r="Q141" s="878"/>
      <c r="R141" s="878"/>
      <c r="S141" s="878"/>
      <c r="T141" s="880"/>
      <c r="U141" s="877"/>
      <c r="V141" s="877"/>
      <c r="W141" s="877"/>
      <c r="X141" s="877"/>
      <c r="Y141" s="877"/>
      <c r="Z141" s="877"/>
    </row>
  </sheetData>
  <sortState ref="C25:S35">
    <sortCondition descending="1" ref="K25:K35"/>
  </sortState>
  <mergeCells count="43">
    <mergeCell ref="B4:S4"/>
    <mergeCell ref="B5:S5"/>
    <mergeCell ref="B6:G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B23:C23"/>
    <mergeCell ref="L8:L9"/>
    <mergeCell ref="M8:M9"/>
    <mergeCell ref="Q38:S38"/>
    <mergeCell ref="B36:C36"/>
    <mergeCell ref="F8:F9"/>
    <mergeCell ref="G8:G9"/>
    <mergeCell ref="H8:I8"/>
    <mergeCell ref="J8:K8"/>
    <mergeCell ref="F39:F40"/>
    <mergeCell ref="G39:G40"/>
    <mergeCell ref="H39:I39"/>
    <mergeCell ref="J39:K39"/>
    <mergeCell ref="T8:T9"/>
    <mergeCell ref="B57:C57"/>
    <mergeCell ref="Q39:R39"/>
    <mergeCell ref="S39:S40"/>
    <mergeCell ref="B51:S51"/>
    <mergeCell ref="B52:C52"/>
    <mergeCell ref="H52:I52"/>
    <mergeCell ref="N52:O52"/>
    <mergeCell ref="B50:C50"/>
    <mergeCell ref="B38:B40"/>
    <mergeCell ref="C38:C40"/>
    <mergeCell ref="D38:I38"/>
    <mergeCell ref="J38:O38"/>
    <mergeCell ref="L39:L40"/>
    <mergeCell ref="M39:M40"/>
    <mergeCell ref="N39:O39"/>
    <mergeCell ref="D39:E39"/>
  </mergeCells>
  <conditionalFormatting sqref="T12:T23">
    <cfRule type="cellIs" dxfId="947" priority="61" stopIfTrue="1" operator="greaterThan">
      <formula>0</formula>
    </cfRule>
  </conditionalFormatting>
  <conditionalFormatting sqref="T12:T32 T45:T47 T49:T54 T34:T43">
    <cfRule type="cellIs" dxfId="946" priority="59" operator="lessThan">
      <formula>1</formula>
    </cfRule>
    <cfRule type="cellIs" dxfId="945" priority="60" operator="greaterThan">
      <formula>1</formula>
    </cfRule>
  </conditionalFormatting>
  <conditionalFormatting sqref="T11">
    <cfRule type="cellIs" dxfId="944" priority="58" stopIfTrue="1" operator="greaterThan">
      <formula>0</formula>
    </cfRule>
  </conditionalFormatting>
  <conditionalFormatting sqref="T11">
    <cfRule type="cellIs" dxfId="943" priority="56" operator="lessThan">
      <formula>1</formula>
    </cfRule>
    <cfRule type="cellIs" dxfId="942" priority="57" operator="greaterThan">
      <formula>1</formula>
    </cfRule>
  </conditionalFormatting>
  <conditionalFormatting sqref="T11:T32 T45:T47 T49:T54 T34:T43">
    <cfRule type="cellIs" dxfId="941" priority="55" operator="lessThan">
      <formula>1</formula>
    </cfRule>
  </conditionalFormatting>
  <conditionalFormatting sqref="F53:F57 L53:L57 F11:F23 F25:F32 L25:L32 L11:L23 F45:F47 L45:L47 L49:L50 F49:F50 L34:L36 F34:F36">
    <cfRule type="cellIs" dxfId="940" priority="53" operator="lessThan">
      <formula>1</formula>
    </cfRule>
    <cfRule type="cellIs" dxfId="939" priority="54" operator="greaterThan">
      <formula>1</formula>
    </cfRule>
  </conditionalFormatting>
  <conditionalFormatting sqref="G11:G23 M11:M23 G25:G32 M25:M32 G53:G57 M53:M57 G45:G47 M45:M47 M49:M50 G49 M34:M36 G34:G36">
    <cfRule type="cellIs" dxfId="938" priority="51" operator="lessThan">
      <formula>0</formula>
    </cfRule>
    <cfRule type="cellIs" dxfId="937" priority="52" operator="greaterThan">
      <formula>0</formula>
    </cfRule>
  </conditionalFormatting>
  <conditionalFormatting sqref="G50">
    <cfRule type="cellIs" dxfId="936" priority="49" operator="lessThan">
      <formula>0</formula>
    </cfRule>
    <cfRule type="cellIs" dxfId="935" priority="50" operator="greaterThan">
      <formula>0</formula>
    </cfRule>
  </conditionalFormatting>
  <conditionalFormatting sqref="G52 M52">
    <cfRule type="cellIs" dxfId="934" priority="47" operator="lessThan">
      <formula>0</formula>
    </cfRule>
    <cfRule type="cellIs" dxfId="933" priority="48" operator="greaterThan">
      <formula>0</formula>
    </cfRule>
  </conditionalFormatting>
  <conditionalFormatting sqref="L52">
    <cfRule type="cellIs" dxfId="932" priority="43" operator="lessThan">
      <formula>1</formula>
    </cfRule>
    <cfRule type="cellIs" dxfId="931" priority="44" operator="greaterThan">
      <formula>1</formula>
    </cfRule>
  </conditionalFormatting>
  <conditionalFormatting sqref="F52">
    <cfRule type="cellIs" dxfId="930" priority="45" operator="lessThan">
      <formula>1</formula>
    </cfRule>
    <cfRule type="cellIs" dxfId="929" priority="46" operator="greaterThan">
      <formula>1</formula>
    </cfRule>
  </conditionalFormatting>
  <conditionalFormatting sqref="F42">
    <cfRule type="cellIs" dxfId="928" priority="41" operator="lessThan">
      <formula>1</formula>
    </cfRule>
    <cfRule type="cellIs" dxfId="927" priority="42" operator="greaterThan">
      <formula>1</formula>
    </cfRule>
  </conditionalFormatting>
  <conditionalFormatting sqref="G42:G43">
    <cfRule type="cellIs" dxfId="926" priority="39" operator="lessThan">
      <formula>0</formula>
    </cfRule>
    <cfRule type="cellIs" dxfId="925" priority="40" operator="greaterThan">
      <formula>0</formula>
    </cfRule>
  </conditionalFormatting>
  <conditionalFormatting sqref="F43">
    <cfRule type="cellIs" dxfId="924" priority="37" operator="lessThan">
      <formula>1</formula>
    </cfRule>
    <cfRule type="cellIs" dxfId="923" priority="38" operator="greaterThan">
      <formula>1</formula>
    </cfRule>
  </conditionalFormatting>
  <conditionalFormatting sqref="M42:M43">
    <cfRule type="cellIs" dxfId="922" priority="33" operator="lessThan">
      <formula>0</formula>
    </cfRule>
    <cfRule type="cellIs" dxfId="921" priority="34" operator="greaterThan">
      <formula>0</formula>
    </cfRule>
  </conditionalFormatting>
  <conditionalFormatting sqref="L42:L43">
    <cfRule type="cellIs" dxfId="920" priority="35" operator="lessThan">
      <formula>1</formula>
    </cfRule>
    <cfRule type="cellIs" dxfId="919" priority="36" operator="greaterThan">
      <formula>1</formula>
    </cfRule>
  </conditionalFormatting>
  <conditionalFormatting sqref="S11:S23 S45:S47 S49:S50">
    <cfRule type="cellIs" dxfId="918" priority="32" operator="lessThan">
      <formula>0</formula>
    </cfRule>
  </conditionalFormatting>
  <conditionalFormatting sqref="S25:S32 S34:S36">
    <cfRule type="cellIs" dxfId="917" priority="31" operator="lessThan">
      <formula>0</formula>
    </cfRule>
  </conditionalFormatting>
  <conditionalFormatting sqref="S42:S43">
    <cfRule type="cellIs" dxfId="916" priority="30" operator="lessThan">
      <formula>0</formula>
    </cfRule>
  </conditionalFormatting>
  <conditionalFormatting sqref="S52">
    <cfRule type="cellIs" dxfId="915" priority="29" operator="lessThan">
      <formula>0</formula>
    </cfRule>
  </conditionalFormatting>
  <conditionalFormatting sqref="T44">
    <cfRule type="cellIs" dxfId="914" priority="27" operator="lessThan">
      <formula>1</formula>
    </cfRule>
    <cfRule type="cellIs" dxfId="913" priority="28" operator="greaterThan">
      <formula>1</formula>
    </cfRule>
  </conditionalFormatting>
  <conditionalFormatting sqref="T44">
    <cfRule type="cellIs" dxfId="912" priority="26" operator="lessThan">
      <formula>1</formula>
    </cfRule>
  </conditionalFormatting>
  <conditionalFormatting sqref="G44">
    <cfRule type="cellIs" dxfId="911" priority="24" operator="lessThan">
      <formula>0</formula>
    </cfRule>
    <cfRule type="cellIs" dxfId="910" priority="25" operator="greaterThan">
      <formula>0</formula>
    </cfRule>
  </conditionalFormatting>
  <conditionalFormatting sqref="F44">
    <cfRule type="cellIs" dxfId="909" priority="22" operator="lessThan">
      <formula>1</formula>
    </cfRule>
    <cfRule type="cellIs" dxfId="908" priority="23" operator="greaterThan">
      <formula>1</formula>
    </cfRule>
  </conditionalFormatting>
  <conditionalFormatting sqref="M44">
    <cfRule type="cellIs" dxfId="907" priority="18" operator="lessThan">
      <formula>0</formula>
    </cfRule>
    <cfRule type="cellIs" dxfId="906" priority="19" operator="greaterThan">
      <formula>0</formula>
    </cfRule>
  </conditionalFormatting>
  <conditionalFormatting sqref="L44">
    <cfRule type="cellIs" dxfId="905" priority="20" operator="lessThan">
      <formula>1</formula>
    </cfRule>
    <cfRule type="cellIs" dxfId="904" priority="21" operator="greaterThan">
      <formula>1</formula>
    </cfRule>
  </conditionalFormatting>
  <conditionalFormatting sqref="S44">
    <cfRule type="cellIs" dxfId="903" priority="17" operator="lessThan">
      <formula>0</formula>
    </cfRule>
  </conditionalFormatting>
  <conditionalFormatting sqref="T48">
    <cfRule type="cellIs" dxfId="902" priority="15" operator="lessThan">
      <formula>1</formula>
    </cfRule>
    <cfRule type="cellIs" dxfId="901" priority="16" operator="greaterThan">
      <formula>1</formula>
    </cfRule>
  </conditionalFormatting>
  <conditionalFormatting sqref="T48">
    <cfRule type="cellIs" dxfId="900" priority="14" operator="lessThan">
      <formula>1</formula>
    </cfRule>
  </conditionalFormatting>
  <conditionalFormatting sqref="F48 L48">
    <cfRule type="cellIs" dxfId="899" priority="12" operator="lessThan">
      <formula>1</formula>
    </cfRule>
    <cfRule type="cellIs" dxfId="898" priority="13" operator="greaterThan">
      <formula>1</formula>
    </cfRule>
  </conditionalFormatting>
  <conditionalFormatting sqref="G48 M48">
    <cfRule type="cellIs" dxfId="897" priority="10" operator="lessThan">
      <formula>0</formula>
    </cfRule>
    <cfRule type="cellIs" dxfId="896" priority="11" operator="greaterThan">
      <formula>0</formula>
    </cfRule>
  </conditionalFormatting>
  <conditionalFormatting sqref="S48">
    <cfRule type="cellIs" dxfId="895" priority="9" operator="lessThan">
      <formula>0</formula>
    </cfRule>
  </conditionalFormatting>
  <conditionalFormatting sqref="T33">
    <cfRule type="cellIs" dxfId="894" priority="7" operator="lessThan">
      <formula>1</formula>
    </cfRule>
    <cfRule type="cellIs" dxfId="893" priority="8" operator="greaterThan">
      <formula>1</formula>
    </cfRule>
  </conditionalFormatting>
  <conditionalFormatting sqref="T33">
    <cfRule type="cellIs" dxfId="892" priority="6" operator="lessThan">
      <formula>1</formula>
    </cfRule>
  </conditionalFormatting>
  <conditionalFormatting sqref="L33 F33">
    <cfRule type="cellIs" dxfId="891" priority="4" operator="lessThan">
      <formula>1</formula>
    </cfRule>
    <cfRule type="cellIs" dxfId="890" priority="5" operator="greaterThan">
      <formula>1</formula>
    </cfRule>
  </conditionalFormatting>
  <conditionalFormatting sqref="M33 G33">
    <cfRule type="cellIs" dxfId="889" priority="2" operator="lessThan">
      <formula>0</formula>
    </cfRule>
    <cfRule type="cellIs" dxfId="888" priority="3" operator="greaterThan">
      <formula>0</formula>
    </cfRule>
  </conditionalFormatting>
  <conditionalFormatting sqref="S33">
    <cfRule type="cellIs" dxfId="887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33:O37 P11:P22 F33:I37 D11:E22 P54:P56 L11:O23 P33:P35 J11:K22 D33:E35 F11:I23 J33:K35 F54:I57 J54:K56 D54:E56 L54:O57 L42:O50 O53 P52:S53 J52:N53 I53 D52:H53 Q11:T23 Q54:S57 J48:K49 P48:P49 D48:E49 F48:I50 Q48:S50 P42:S47 D42:K47 D25:P32 Q25:S37" xr:uid="{00000000-0002-0000-1000-000000000000}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9" tint="-0.249977111117893"/>
  </sheetPr>
  <dimension ref="B1:Z141"/>
  <sheetViews>
    <sheetView tabSelected="1" zoomScaleNormal="100" workbookViewId="0">
      <selection activeCell="K12" sqref="K12:S1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319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234" t="s">
        <v>310</v>
      </c>
      <c r="C6" s="1234"/>
      <c r="D6" s="1234"/>
      <c r="E6" s="1234"/>
      <c r="F6" s="1234"/>
      <c r="G6" s="123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233</v>
      </c>
      <c r="D7" s="1213" t="s">
        <v>228</v>
      </c>
      <c r="E7" s="1214"/>
      <c r="F7" s="1214"/>
      <c r="G7" s="1214"/>
      <c r="H7" s="1214"/>
      <c r="I7" s="1215"/>
      <c r="J7" s="1216" t="s">
        <v>229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220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53" t="s">
        <v>347</v>
      </c>
      <c r="E9" s="353" t="s">
        <v>348</v>
      </c>
      <c r="F9" s="1042"/>
      <c r="G9" s="1042"/>
      <c r="H9" s="763" t="s">
        <v>347</v>
      </c>
      <c r="I9" s="713" t="s">
        <v>348</v>
      </c>
      <c r="J9" s="771" t="s">
        <v>347</v>
      </c>
      <c r="K9" s="771" t="s">
        <v>348</v>
      </c>
      <c r="L9" s="1042"/>
      <c r="M9" s="1221"/>
      <c r="N9" s="762" t="s">
        <v>347</v>
      </c>
      <c r="O9" s="713" t="s">
        <v>348</v>
      </c>
      <c r="P9" s="772"/>
      <c r="Q9" s="713" t="s">
        <v>347</v>
      </c>
      <c r="R9" s="713" t="s">
        <v>348</v>
      </c>
      <c r="S9" s="1042"/>
      <c r="T9" s="1042"/>
    </row>
    <row r="10" spans="2:26" s="282" customFormat="1" ht="6" customHeight="1" x14ac:dyDescent="0.25">
      <c r="B10" s="350"/>
      <c r="C10" s="351"/>
      <c r="D10" s="786"/>
      <c r="E10" s="786"/>
      <c r="F10" s="784"/>
      <c r="G10" s="784"/>
      <c r="H10" s="784"/>
      <c r="I10" s="784"/>
      <c r="J10" s="786"/>
      <c r="K10" s="784"/>
      <c r="L10" s="784"/>
      <c r="M10" s="784"/>
      <c r="N10" s="784"/>
      <c r="O10" s="784"/>
      <c r="P10" s="347"/>
      <c r="Q10" s="347"/>
      <c r="R10" s="347"/>
      <c r="S10" s="347"/>
      <c r="T10" s="786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337</v>
      </c>
      <c r="D11" s="741">
        <v>89125</v>
      </c>
      <c r="E11" s="777">
        <v>120137</v>
      </c>
      <c r="F11" s="612">
        <v>1.3479607293127629</v>
      </c>
      <c r="G11" s="778">
        <v>31012</v>
      </c>
      <c r="H11" s="611">
        <v>0.1408690017070241</v>
      </c>
      <c r="I11" s="616">
        <v>0.17866017878361115</v>
      </c>
      <c r="J11" s="741">
        <v>27060955.370000001</v>
      </c>
      <c r="K11" s="777">
        <v>36910069.039999999</v>
      </c>
      <c r="L11" s="612">
        <v>1.3639603086932699</v>
      </c>
      <c r="M11" s="778">
        <v>9849113.6699999981</v>
      </c>
      <c r="N11" s="611">
        <v>0.14348105299854502</v>
      </c>
      <c r="O11" s="616">
        <v>0.18440843628520898</v>
      </c>
      <c r="P11" s="543"/>
      <c r="Q11" s="617">
        <v>303.62923276297334</v>
      </c>
      <c r="R11" s="619">
        <v>307.23315081948107</v>
      </c>
      <c r="S11" s="681">
        <v>3.6039180565077231</v>
      </c>
      <c r="T11" s="773"/>
    </row>
    <row r="12" spans="2:26" ht="16.899999999999999" customHeight="1" x14ac:dyDescent="0.3">
      <c r="B12" s="288" t="s">
        <v>55</v>
      </c>
      <c r="C12" s="776" t="s">
        <v>166</v>
      </c>
      <c r="D12" s="741">
        <v>107676</v>
      </c>
      <c r="E12" s="777">
        <v>112866</v>
      </c>
      <c r="F12" s="612">
        <v>1.0482001560236265</v>
      </c>
      <c r="G12" s="778">
        <v>5190</v>
      </c>
      <c r="H12" s="611">
        <v>0.17019030157425555</v>
      </c>
      <c r="I12" s="616">
        <v>0.16784720559520427</v>
      </c>
      <c r="J12" s="741">
        <v>30351589.190000001</v>
      </c>
      <c r="K12" s="902">
        <v>32110098</v>
      </c>
      <c r="L12" s="903">
        <f t="shared" ref="L12" si="0">IF(J12=0,"",K12/J12)</f>
        <v>1.0579379484544216</v>
      </c>
      <c r="M12" s="904">
        <f t="shared" ref="M12" si="1">SUM(K12)-J12</f>
        <v>1758508.8099999987</v>
      </c>
      <c r="N12" s="905">
        <f t="shared" ref="N12" si="2">SUM(J12)/$J$23</f>
        <v>0.16092846381869835</v>
      </c>
      <c r="O12" s="906">
        <f t="shared" ref="O12" si="3">SUM(K12)/$K$23</f>
        <v>0.16042703563430713</v>
      </c>
      <c r="P12" s="1427"/>
      <c r="Q12" s="1428">
        <f t="shared" ref="Q12:R12" si="4">IF(D12=0,"",J12/D12)</f>
        <v>281.87886985029161</v>
      </c>
      <c r="R12" s="909">
        <f t="shared" si="4"/>
        <v>284.497528042103</v>
      </c>
      <c r="S12" s="1429">
        <f t="shared" ref="S12" si="5">IF(Q12="","",R12-Q12)</f>
        <v>2.6186581918113916</v>
      </c>
      <c r="T12" s="773"/>
    </row>
    <row r="13" spans="2:26" ht="16.899999999999999" customHeight="1" x14ac:dyDescent="0.3">
      <c r="B13" s="288" t="s">
        <v>57</v>
      </c>
      <c r="C13" s="776" t="s">
        <v>168</v>
      </c>
      <c r="D13" s="741">
        <v>85067</v>
      </c>
      <c r="E13" s="777">
        <v>107706</v>
      </c>
      <c r="F13" s="612">
        <v>1.2661314023064172</v>
      </c>
      <c r="G13" s="778">
        <v>22639</v>
      </c>
      <c r="H13" s="611">
        <v>0.1344550167541253</v>
      </c>
      <c r="I13" s="616">
        <v>0.16017357863162576</v>
      </c>
      <c r="J13" s="741">
        <v>26703225.169999998</v>
      </c>
      <c r="K13" s="777">
        <v>30909840.119999997</v>
      </c>
      <c r="L13" s="612">
        <v>1.157532092967031</v>
      </c>
      <c r="M13" s="778">
        <v>4206614.9499999993</v>
      </c>
      <c r="N13" s="611">
        <v>0.14158431635035251</v>
      </c>
      <c r="O13" s="616">
        <v>0.15443036089089407</v>
      </c>
      <c r="P13" s="543"/>
      <c r="Q13" s="617">
        <v>313.9081567470347</v>
      </c>
      <c r="R13" s="619">
        <v>286.98345607487045</v>
      </c>
      <c r="S13" s="681">
        <v>-26.924700672164249</v>
      </c>
      <c r="T13" s="773"/>
    </row>
    <row r="14" spans="2:26" s="269" customFormat="1" ht="16.899999999999999" customHeight="1" x14ac:dyDescent="0.3">
      <c r="B14" s="288" t="s">
        <v>59</v>
      </c>
      <c r="C14" s="776" t="s">
        <v>164</v>
      </c>
      <c r="D14" s="741">
        <v>72634</v>
      </c>
      <c r="E14" s="777">
        <v>97599</v>
      </c>
      <c r="F14" s="612">
        <v>1.3437095575075033</v>
      </c>
      <c r="G14" s="778">
        <v>24965</v>
      </c>
      <c r="H14" s="611">
        <v>0.11480369222987924</v>
      </c>
      <c r="I14" s="616">
        <v>0.14514308488726757</v>
      </c>
      <c r="J14" s="741">
        <v>22318210.740000222</v>
      </c>
      <c r="K14" s="777">
        <v>29500381.790000554</v>
      </c>
      <c r="L14" s="612">
        <v>1.3218076544607564</v>
      </c>
      <c r="M14" s="778">
        <v>7182171.0500003323</v>
      </c>
      <c r="N14" s="611">
        <v>0.11833434312406792</v>
      </c>
      <c r="O14" s="616">
        <v>0.1473884882148315</v>
      </c>
      <c r="P14" s="543"/>
      <c r="Q14" s="617">
        <v>307.26947077126721</v>
      </c>
      <c r="R14" s="619">
        <v>302.26110708102084</v>
      </c>
      <c r="S14" s="681">
        <v>-5.0083636902463695</v>
      </c>
      <c r="T14" s="773"/>
    </row>
    <row r="15" spans="2:26" s="269" customFormat="1" ht="16.899999999999999" customHeight="1" x14ac:dyDescent="0.3">
      <c r="B15" s="288" t="s">
        <v>61</v>
      </c>
      <c r="C15" s="776" t="s">
        <v>167</v>
      </c>
      <c r="D15" s="741">
        <v>49392</v>
      </c>
      <c r="E15" s="777">
        <v>69113</v>
      </c>
      <c r="F15" s="612">
        <v>1.3992751862649822</v>
      </c>
      <c r="G15" s="778">
        <v>19721</v>
      </c>
      <c r="H15" s="611">
        <v>7.8067901624834041E-2</v>
      </c>
      <c r="I15" s="616">
        <v>0.10278050006469046</v>
      </c>
      <c r="J15" s="741">
        <v>13895839.180000026</v>
      </c>
      <c r="K15" s="777">
        <v>19794059.390000641</v>
      </c>
      <c r="L15" s="612">
        <v>1.4244594467162368</v>
      </c>
      <c r="M15" s="778">
        <v>5898220.2100006156</v>
      </c>
      <c r="N15" s="611">
        <v>7.367772536424097E-2</v>
      </c>
      <c r="O15" s="616">
        <v>9.8894194315670564E-2</v>
      </c>
      <c r="P15" s="543"/>
      <c r="Q15" s="617">
        <v>281.33785187884729</v>
      </c>
      <c r="R15" s="619">
        <v>286.40139177869059</v>
      </c>
      <c r="S15" s="681">
        <v>5.0635398998433061</v>
      </c>
      <c r="T15" s="773"/>
    </row>
    <row r="16" spans="2:26" s="269" customFormat="1" ht="16.899999999999999" customHeight="1" x14ac:dyDescent="0.3">
      <c r="B16" s="288" t="s">
        <v>63</v>
      </c>
      <c r="C16" s="1006" t="s">
        <v>165</v>
      </c>
      <c r="D16" s="741">
        <v>37729</v>
      </c>
      <c r="E16" s="777">
        <v>41940</v>
      </c>
      <c r="F16" s="612">
        <v>1.1116117575339923</v>
      </c>
      <c r="G16" s="778">
        <v>4211</v>
      </c>
      <c r="H16" s="611">
        <v>5.9633622052222293E-2</v>
      </c>
      <c r="I16" s="616">
        <v>6.2370526134202221E-2</v>
      </c>
      <c r="J16" s="741">
        <v>11543071.140000001</v>
      </c>
      <c r="K16" s="777">
        <v>13110559.230000002</v>
      </c>
      <c r="L16" s="612">
        <v>1.1357947179731236</v>
      </c>
      <c r="M16" s="778">
        <v>1567488.0900000017</v>
      </c>
      <c r="N16" s="611">
        <v>6.1203012952026292E-2</v>
      </c>
      <c r="O16" s="616">
        <v>6.5502389708586517E-2</v>
      </c>
      <c r="P16" s="543"/>
      <c r="Q16" s="617">
        <v>305.94691457499539</v>
      </c>
      <c r="R16" s="619">
        <v>312.60274749642349</v>
      </c>
      <c r="S16" s="681">
        <v>6.6558329214281002</v>
      </c>
      <c r="T16" s="773"/>
    </row>
    <row r="17" spans="2:26" s="269" customFormat="1" ht="16.899999999999999" customHeight="1" x14ac:dyDescent="0.3">
      <c r="B17" s="288" t="s">
        <v>65</v>
      </c>
      <c r="C17" s="1007" t="s">
        <v>54</v>
      </c>
      <c r="D17" s="741">
        <v>34558</v>
      </c>
      <c r="E17" s="777">
        <v>42887</v>
      </c>
      <c r="F17" s="612">
        <v>1.2410151050408009</v>
      </c>
      <c r="G17" s="778">
        <v>8329</v>
      </c>
      <c r="H17" s="611">
        <v>5.4621609660491878E-2</v>
      </c>
      <c r="I17" s="616">
        <v>6.3778844881200059E-2</v>
      </c>
      <c r="J17" s="741">
        <v>10584353.370000171</v>
      </c>
      <c r="K17" s="777">
        <v>13057903.5030428</v>
      </c>
      <c r="L17" s="612">
        <v>1.2336987481968953</v>
      </c>
      <c r="M17" s="778">
        <v>2473550.1330426298</v>
      </c>
      <c r="N17" s="611">
        <v>5.611975431288415E-2</v>
      </c>
      <c r="O17" s="616">
        <v>6.5239313520375777E-2</v>
      </c>
      <c r="P17" s="543"/>
      <c r="Q17" s="617">
        <v>306.2779492447529</v>
      </c>
      <c r="R17" s="619">
        <v>304.47229936910486</v>
      </c>
      <c r="S17" s="681">
        <v>-1.8056498756480437</v>
      </c>
      <c r="T17" s="773"/>
    </row>
    <row r="18" spans="2:26" s="269" customFormat="1" ht="16.899999999999999" customHeight="1" x14ac:dyDescent="0.3">
      <c r="B18" s="288" t="s">
        <v>66</v>
      </c>
      <c r="C18" s="776" t="s">
        <v>169</v>
      </c>
      <c r="D18" s="741">
        <v>37619</v>
      </c>
      <c r="E18" s="777">
        <v>36723</v>
      </c>
      <c r="F18" s="612">
        <v>0.97618224833195988</v>
      </c>
      <c r="G18" s="778">
        <v>-896</v>
      </c>
      <c r="H18" s="611">
        <v>5.9459758487703102E-2</v>
      </c>
      <c r="I18" s="616">
        <v>5.4612132361142297E-2</v>
      </c>
      <c r="J18" s="741">
        <v>11158222.640000001</v>
      </c>
      <c r="K18" s="777">
        <v>11231554.000000002</v>
      </c>
      <c r="L18" s="612">
        <v>1.0065719570549814</v>
      </c>
      <c r="M18" s="778">
        <v>73331.360000001267</v>
      </c>
      <c r="N18" s="611">
        <v>5.9162491201411156E-2</v>
      </c>
      <c r="O18" s="616">
        <v>5.6114587809312978E-2</v>
      </c>
      <c r="P18" s="543"/>
      <c r="Q18" s="617">
        <v>296.61135702703422</v>
      </c>
      <c r="R18" s="619">
        <v>305.84521961713375</v>
      </c>
      <c r="S18" s="681">
        <v>9.2338625900995339</v>
      </c>
      <c r="T18" s="773"/>
    </row>
    <row r="19" spans="2:26" s="269" customFormat="1" ht="16.899999999999999" customHeight="1" x14ac:dyDescent="0.3">
      <c r="B19" s="288" t="s">
        <v>67</v>
      </c>
      <c r="C19" s="971" t="s">
        <v>163</v>
      </c>
      <c r="D19" s="741">
        <v>32348</v>
      </c>
      <c r="E19" s="777">
        <v>29308</v>
      </c>
      <c r="F19" s="612">
        <v>0.90602201063435139</v>
      </c>
      <c r="G19" s="778">
        <v>-3040</v>
      </c>
      <c r="H19" s="611">
        <v>5.1128532591515459E-2</v>
      </c>
      <c r="I19" s="616">
        <v>4.3585011443519277E-2</v>
      </c>
      <c r="J19" s="741">
        <v>9303599</v>
      </c>
      <c r="K19" s="777">
        <v>8643000</v>
      </c>
      <c r="L19" s="612">
        <v>0.92899532750712921</v>
      </c>
      <c r="M19" s="778">
        <v>-660599</v>
      </c>
      <c r="N19" s="611">
        <v>4.9329011594176041E-2</v>
      </c>
      <c r="O19" s="616">
        <v>4.3181770077042943E-2</v>
      </c>
      <c r="P19" s="543"/>
      <c r="Q19" s="617">
        <v>287.60971311982195</v>
      </c>
      <c r="R19" s="619">
        <v>294.90241572266956</v>
      </c>
      <c r="S19" s="681">
        <v>7.2927026028476121</v>
      </c>
      <c r="T19" s="773"/>
    </row>
    <row r="20" spans="2:26" s="269" customFormat="1" ht="16.899999999999999" customHeight="1" x14ac:dyDescent="0.3">
      <c r="B20" s="288" t="s">
        <v>22</v>
      </c>
      <c r="C20" s="864" t="s">
        <v>170</v>
      </c>
      <c r="D20" s="741">
        <v>15902</v>
      </c>
      <c r="E20" s="777">
        <v>14150</v>
      </c>
      <c r="F20" s="612">
        <v>0.88982517922273929</v>
      </c>
      <c r="G20" s="778">
        <v>-1752</v>
      </c>
      <c r="H20" s="611">
        <v>2.5134349118037556E-2</v>
      </c>
      <c r="I20" s="616">
        <v>2.1042988669503132E-2</v>
      </c>
      <c r="J20" s="741">
        <v>5241362.74</v>
      </c>
      <c r="K20" s="777">
        <v>4905639.26</v>
      </c>
      <c r="L20" s="612">
        <v>0.9359472914481014</v>
      </c>
      <c r="M20" s="778">
        <v>-335723.48000000045</v>
      </c>
      <c r="N20" s="611">
        <v>2.7790454357581654E-2</v>
      </c>
      <c r="O20" s="616">
        <v>2.4509335486085283E-2</v>
      </c>
      <c r="P20" s="543"/>
      <c r="Q20" s="617">
        <v>329.60399572380834</v>
      </c>
      <c r="R20" s="619">
        <v>346.68828692579501</v>
      </c>
      <c r="S20" s="681">
        <v>17.084291201986673</v>
      </c>
      <c r="T20" s="773"/>
    </row>
    <row r="21" spans="2:26" s="274" customFormat="1" ht="16.899999999999999" customHeight="1" x14ac:dyDescent="0.3">
      <c r="B21" s="288" t="s">
        <v>24</v>
      </c>
      <c r="C21" s="776" t="s">
        <v>171</v>
      </c>
      <c r="D21" s="741">
        <v>42814</v>
      </c>
      <c r="E21" s="777">
        <v>0</v>
      </c>
      <c r="F21" s="612">
        <v>0</v>
      </c>
      <c r="G21" s="778">
        <v>-42814</v>
      </c>
      <c r="H21" s="611">
        <v>6.7670860466586588E-2</v>
      </c>
      <c r="I21" s="616">
        <v>0</v>
      </c>
      <c r="J21" s="741">
        <v>12609376.949999999</v>
      </c>
      <c r="K21" s="777">
        <v>0</v>
      </c>
      <c r="L21" s="612">
        <v>0</v>
      </c>
      <c r="M21" s="778">
        <v>-12609376.949999999</v>
      </c>
      <c r="N21" s="611">
        <v>6.6856718756030442E-2</v>
      </c>
      <c r="O21" s="616">
        <v>0</v>
      </c>
      <c r="P21" s="543"/>
      <c r="Q21" s="617">
        <v>294.51527420937077</v>
      </c>
      <c r="R21" s="619"/>
      <c r="S21" s="681"/>
      <c r="T21" s="7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76" t="s">
        <v>71</v>
      </c>
      <c r="D22" s="741">
        <v>27816</v>
      </c>
      <c r="E22" s="777">
        <v>4</v>
      </c>
      <c r="F22" s="612">
        <v>1.4380212827149841E-4</v>
      </c>
      <c r="G22" s="778">
        <v>-27812</v>
      </c>
      <c r="H22" s="611">
        <v>4.3965353733324906E-2</v>
      </c>
      <c r="I22" s="616">
        <v>5.9485480337818046E-6</v>
      </c>
      <c r="J22" s="741">
        <v>7833182.8799999999</v>
      </c>
      <c r="K22" s="777">
        <v>-42918.67</v>
      </c>
      <c r="L22" s="612">
        <v>-5.4790843846607602E-3</v>
      </c>
      <c r="M22" s="778">
        <v>-7876101.5499999998</v>
      </c>
      <c r="N22" s="611">
        <v>4.153265516998543E-2</v>
      </c>
      <c r="O22" s="616">
        <v>-2.1442833969136649E-4</v>
      </c>
      <c r="P22" s="543"/>
      <c r="Q22" s="617">
        <v>281.60709232096633</v>
      </c>
      <c r="R22" s="619"/>
      <c r="S22" s="681"/>
      <c r="T22" s="773"/>
    </row>
    <row r="23" spans="2:26" ht="18" customHeight="1" x14ac:dyDescent="0.25">
      <c r="B23" s="1225" t="s">
        <v>308</v>
      </c>
      <c r="C23" s="1225"/>
      <c r="D23" s="650">
        <v>632680</v>
      </c>
      <c r="E23" s="386">
        <v>672433</v>
      </c>
      <c r="F23" s="613">
        <v>1.0628327116393754</v>
      </c>
      <c r="G23" s="614">
        <v>39753</v>
      </c>
      <c r="H23" s="611">
        <v>1</v>
      </c>
      <c r="I23" s="616">
        <v>1</v>
      </c>
      <c r="J23" s="650">
        <v>188602988.37000042</v>
      </c>
      <c r="K23" s="386">
        <v>200153907.18304399</v>
      </c>
      <c r="L23" s="613">
        <v>1.0612446224361145</v>
      </c>
      <c r="M23" s="614">
        <v>11550918.813043565</v>
      </c>
      <c r="N23" s="611">
        <v>1</v>
      </c>
      <c r="O23" s="616">
        <v>1</v>
      </c>
      <c r="P23" s="663"/>
      <c r="Q23" s="665">
        <v>298.10170760890247</v>
      </c>
      <c r="R23" s="620">
        <v>297.65628275686049</v>
      </c>
      <c r="S23" s="682">
        <v>-0.44542485204198101</v>
      </c>
      <c r="T23" s="775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337</v>
      </c>
      <c r="D25" s="741">
        <v>1629</v>
      </c>
      <c r="E25" s="777">
        <v>18363</v>
      </c>
      <c r="F25" s="612">
        <v>11.27255985267035</v>
      </c>
      <c r="G25" s="778">
        <v>16734</v>
      </c>
      <c r="H25" s="611">
        <v>2.9103837633102266E-2</v>
      </c>
      <c r="I25" s="616">
        <v>0.26962778063284631</v>
      </c>
      <c r="J25" s="741">
        <v>477889.48</v>
      </c>
      <c r="K25" s="777">
        <v>5315820.93</v>
      </c>
      <c r="L25" s="612">
        <v>11.123536199206562</v>
      </c>
      <c r="M25" s="778">
        <v>4837931.4499999993</v>
      </c>
      <c r="N25" s="611">
        <v>2.8643607135489742E-2</v>
      </c>
      <c r="O25" s="616">
        <v>0.2688727391553099</v>
      </c>
      <c r="P25" s="543"/>
      <c r="Q25" s="617">
        <v>293.36370779619398</v>
      </c>
      <c r="R25" s="619">
        <v>289.48542885149482</v>
      </c>
      <c r="S25" s="681">
        <v>-3.8782789446991615</v>
      </c>
      <c r="T25" s="359"/>
    </row>
    <row r="26" spans="2:26" s="266" customFormat="1" ht="16.899999999999999" customHeight="1" x14ac:dyDescent="0.3">
      <c r="B26" s="288" t="s">
        <v>55</v>
      </c>
      <c r="C26" s="776" t="s">
        <v>166</v>
      </c>
      <c r="D26" s="741">
        <v>9036</v>
      </c>
      <c r="E26" s="777">
        <v>11338</v>
      </c>
      <c r="F26" s="612">
        <v>1.2547587428065516</v>
      </c>
      <c r="G26" s="778">
        <v>2302</v>
      </c>
      <c r="H26" s="611">
        <v>0.16143786178803687</v>
      </c>
      <c r="I26" s="616">
        <v>0.16647823214154614</v>
      </c>
      <c r="J26" s="741">
        <v>2882888.56</v>
      </c>
      <c r="K26" s="777">
        <v>3592622.4</v>
      </c>
      <c r="L26" s="612">
        <v>1.2461884409434125</v>
      </c>
      <c r="M26" s="778">
        <v>709733.83999999985</v>
      </c>
      <c r="N26" s="611">
        <v>0.17279377509636276</v>
      </c>
      <c r="O26" s="616">
        <v>0.18171383840025693</v>
      </c>
      <c r="P26" s="543"/>
      <c r="Q26" s="617">
        <v>319.04477202301905</v>
      </c>
      <c r="R26" s="619">
        <v>316.86562003880755</v>
      </c>
      <c r="S26" s="681">
        <v>-2.1791519842115008</v>
      </c>
      <c r="T26" s="359"/>
    </row>
    <row r="27" spans="2:26" s="266" customFormat="1" ht="16.899999999999999" customHeight="1" x14ac:dyDescent="0.3">
      <c r="B27" s="288" t="s">
        <v>57</v>
      </c>
      <c r="C27" s="1000" t="s">
        <v>54</v>
      </c>
      <c r="D27" s="741">
        <v>7669</v>
      </c>
      <c r="E27" s="777">
        <v>9966</v>
      </c>
      <c r="F27" s="612">
        <v>1.2995175381405659</v>
      </c>
      <c r="G27" s="778">
        <v>2297</v>
      </c>
      <c r="H27" s="611">
        <v>0.13701493603944828</v>
      </c>
      <c r="I27" s="616">
        <v>0.1463328683650246</v>
      </c>
      <c r="J27" s="741">
        <v>2309561.2100000023</v>
      </c>
      <c r="K27" s="777">
        <v>3187372.4231114015</v>
      </c>
      <c r="L27" s="612">
        <v>1.3800770507015045</v>
      </c>
      <c r="M27" s="778">
        <v>877811.21311139921</v>
      </c>
      <c r="N27" s="611">
        <v>0.13842983937333458</v>
      </c>
      <c r="O27" s="616">
        <v>0.16121640766218587</v>
      </c>
      <c r="P27" s="543"/>
      <c r="Q27" s="617">
        <v>301.15545833876678</v>
      </c>
      <c r="R27" s="619">
        <v>319.82464610790703</v>
      </c>
      <c r="S27" s="681">
        <v>18.669187769140251</v>
      </c>
      <c r="T27" s="359"/>
    </row>
    <row r="28" spans="2:26" s="266" customFormat="1" ht="16.899999999999999" customHeight="1" x14ac:dyDescent="0.3">
      <c r="B28" s="288" t="s">
        <v>59</v>
      </c>
      <c r="C28" s="999" t="s">
        <v>168</v>
      </c>
      <c r="D28" s="741">
        <v>14418</v>
      </c>
      <c r="E28" s="777">
        <v>11218</v>
      </c>
      <c r="F28" s="612">
        <v>0.77805520876681922</v>
      </c>
      <c r="G28" s="778">
        <v>-3200</v>
      </c>
      <c r="H28" s="611">
        <v>0.25759308225541344</v>
      </c>
      <c r="I28" s="616">
        <v>0.16471624697158799</v>
      </c>
      <c r="J28" s="741">
        <v>4146673.69</v>
      </c>
      <c r="K28" s="777">
        <v>2822521.03</v>
      </c>
      <c r="L28" s="612">
        <v>0.68067112124272311</v>
      </c>
      <c r="M28" s="778">
        <v>-1324152.6600000001</v>
      </c>
      <c r="N28" s="611">
        <v>0.24854217777598198</v>
      </c>
      <c r="O28" s="616">
        <v>0.14276232601754826</v>
      </c>
      <c r="P28" s="543"/>
      <c r="Q28" s="617">
        <v>287.60394576224166</v>
      </c>
      <c r="R28" s="619">
        <v>251.60643875913709</v>
      </c>
      <c r="S28" s="681">
        <v>-35.997507003104573</v>
      </c>
      <c r="T28" s="359"/>
    </row>
    <row r="29" spans="2:26" s="266" customFormat="1" ht="16.899999999999999" customHeight="1" x14ac:dyDescent="0.3">
      <c r="B29" s="288" t="s">
        <v>61</v>
      </c>
      <c r="C29" s="776" t="s">
        <v>164</v>
      </c>
      <c r="D29" s="741">
        <v>0</v>
      </c>
      <c r="E29" s="777">
        <v>9229</v>
      </c>
      <c r="F29" s="612" t="s">
        <v>349</v>
      </c>
      <c r="G29" s="778">
        <v>9229</v>
      </c>
      <c r="H29" s="611">
        <v>0</v>
      </c>
      <c r="I29" s="616">
        <v>0.13551134277953161</v>
      </c>
      <c r="J29" s="741">
        <v>0</v>
      </c>
      <c r="K29" s="777">
        <v>2571201.9399999655</v>
      </c>
      <c r="L29" s="612" t="s">
        <v>349</v>
      </c>
      <c r="M29" s="778">
        <v>2571201.9399999655</v>
      </c>
      <c r="N29" s="611">
        <v>0</v>
      </c>
      <c r="O29" s="616">
        <v>0.13005067658086775</v>
      </c>
      <c r="P29" s="543"/>
      <c r="Q29" s="617" t="s">
        <v>349</v>
      </c>
      <c r="R29" s="619">
        <v>278.60027521941333</v>
      </c>
      <c r="S29" s="681" t="s">
        <v>349</v>
      </c>
      <c r="T29" s="359"/>
    </row>
    <row r="30" spans="2:26" s="266" customFormat="1" ht="16.899999999999999" customHeight="1" x14ac:dyDescent="0.3">
      <c r="B30" s="288" t="s">
        <v>63</v>
      </c>
      <c r="C30" s="776" t="s">
        <v>170</v>
      </c>
      <c r="D30" s="741">
        <v>2476</v>
      </c>
      <c r="E30" s="777">
        <v>3165</v>
      </c>
      <c r="F30" s="612">
        <v>1.2782714054927302</v>
      </c>
      <c r="G30" s="778">
        <v>689</v>
      </c>
      <c r="H30" s="611">
        <v>4.4236403916243838E-2</v>
      </c>
      <c r="I30" s="616">
        <v>4.6472358857646279E-2</v>
      </c>
      <c r="J30" s="741">
        <v>719034.98</v>
      </c>
      <c r="K30" s="777">
        <v>788074.41</v>
      </c>
      <c r="L30" s="612">
        <v>1.0960167890580235</v>
      </c>
      <c r="M30" s="778">
        <v>69039.430000000051</v>
      </c>
      <c r="N30" s="611">
        <v>4.309731924585309E-2</v>
      </c>
      <c r="O30" s="616">
        <v>3.9860583730179332E-2</v>
      </c>
      <c r="P30" s="543"/>
      <c r="Q30" s="617">
        <v>290.40184975767369</v>
      </c>
      <c r="R30" s="619">
        <v>248.99665402843604</v>
      </c>
      <c r="S30" s="681">
        <v>-41.405195729237647</v>
      </c>
      <c r="T30" s="359"/>
    </row>
    <row r="31" spans="2:26" s="266" customFormat="1" ht="16.899999999999999" customHeight="1" x14ac:dyDescent="0.3">
      <c r="B31" s="288" t="s">
        <v>65</v>
      </c>
      <c r="C31" s="776" t="s">
        <v>163</v>
      </c>
      <c r="D31" s="741">
        <v>2267</v>
      </c>
      <c r="E31" s="777">
        <v>2584</v>
      </c>
      <c r="F31" s="612">
        <v>1.1398323775915307</v>
      </c>
      <c r="G31" s="778">
        <v>317</v>
      </c>
      <c r="H31" s="611">
        <v>4.0502394054169943E-2</v>
      </c>
      <c r="I31" s="616">
        <v>3.7941413993098888E-2</v>
      </c>
      <c r="J31" s="741">
        <v>646445</v>
      </c>
      <c r="K31" s="777">
        <v>721614</v>
      </c>
      <c r="L31" s="612">
        <v>1.1162805807145233</v>
      </c>
      <c r="M31" s="778">
        <v>75169</v>
      </c>
      <c r="N31" s="611">
        <v>3.8746441153510364E-2</v>
      </c>
      <c r="O31" s="616">
        <v>3.6499034739460236E-2</v>
      </c>
      <c r="P31" s="543"/>
      <c r="Q31" s="617">
        <v>285.15438906043227</v>
      </c>
      <c r="R31" s="619">
        <v>279.2623839009288</v>
      </c>
      <c r="S31" s="681">
        <v>-5.8920051595034693</v>
      </c>
      <c r="T31" s="359"/>
    </row>
    <row r="32" spans="2:26" s="266" customFormat="1" ht="16.899999999999999" customHeight="1" x14ac:dyDescent="0.3">
      <c r="B32" s="288" t="s">
        <v>66</v>
      </c>
      <c r="C32" s="776" t="s">
        <v>165</v>
      </c>
      <c r="D32" s="741">
        <v>1001</v>
      </c>
      <c r="E32" s="777">
        <v>1899</v>
      </c>
      <c r="F32" s="612">
        <v>1.8971028971028971</v>
      </c>
      <c r="G32" s="778">
        <v>898</v>
      </c>
      <c r="H32" s="611">
        <v>1.7883941970985494E-2</v>
      </c>
      <c r="I32" s="616">
        <v>2.7883415314587767E-2</v>
      </c>
      <c r="J32" s="741">
        <v>425498.01</v>
      </c>
      <c r="K32" s="777">
        <v>686524.3</v>
      </c>
      <c r="L32" s="612">
        <v>1.6134606598982684</v>
      </c>
      <c r="M32" s="778">
        <v>261026.29000000004</v>
      </c>
      <c r="N32" s="611">
        <v>2.5503381734564835E-2</v>
      </c>
      <c r="O32" s="616">
        <v>3.4724207505929236E-2</v>
      </c>
      <c r="P32" s="543"/>
      <c r="Q32" s="617">
        <v>425.07293706293706</v>
      </c>
      <c r="R32" s="619">
        <v>361.51885202738288</v>
      </c>
      <c r="S32" s="681">
        <v>-63.554085035554181</v>
      </c>
      <c r="T32" s="359"/>
    </row>
    <row r="33" spans="2:20" s="266" customFormat="1" ht="16.899999999999999" customHeight="1" x14ac:dyDescent="0.3">
      <c r="B33" s="1018" t="s">
        <v>67</v>
      </c>
      <c r="C33" s="1021" t="s">
        <v>71</v>
      </c>
      <c r="D33" s="741">
        <v>1782</v>
      </c>
      <c r="E33" s="1019">
        <v>236</v>
      </c>
      <c r="F33" s="612">
        <v>0.13243546576879911</v>
      </c>
      <c r="G33" s="1020">
        <v>-1546</v>
      </c>
      <c r="H33" s="611">
        <v>3.1837347245051099E-2</v>
      </c>
      <c r="I33" s="616">
        <v>3.4652375009177005E-3</v>
      </c>
      <c r="J33" s="741">
        <v>449311.56</v>
      </c>
      <c r="K33" s="1019">
        <v>60212.639999999999</v>
      </c>
      <c r="L33" s="612">
        <v>0.13401088545329215</v>
      </c>
      <c r="M33" s="1020">
        <v>-389098.92</v>
      </c>
      <c r="N33" s="611">
        <v>2.6930711691067206E-2</v>
      </c>
      <c r="O33" s="616">
        <v>3.0455385276818535E-3</v>
      </c>
      <c r="P33" s="543"/>
      <c r="Q33" s="617">
        <v>252.13892255892256</v>
      </c>
      <c r="R33" s="619">
        <v>255.13830508474575</v>
      </c>
      <c r="S33" s="681">
        <v>2.9993825258231936</v>
      </c>
      <c r="T33" s="359"/>
    </row>
    <row r="34" spans="2:20" s="266" customFormat="1" ht="16.899999999999999" customHeight="1" x14ac:dyDescent="0.3">
      <c r="B34" s="1018" t="s">
        <v>22</v>
      </c>
      <c r="C34" s="776" t="s">
        <v>167</v>
      </c>
      <c r="D34" s="741">
        <v>0</v>
      </c>
      <c r="E34" s="777">
        <v>107</v>
      </c>
      <c r="F34" s="612" t="s">
        <v>349</v>
      </c>
      <c r="G34" s="778">
        <v>107</v>
      </c>
      <c r="H34" s="611">
        <v>0</v>
      </c>
      <c r="I34" s="616">
        <v>1.5711034432126863E-3</v>
      </c>
      <c r="J34" s="741">
        <v>0</v>
      </c>
      <c r="K34" s="777">
        <v>24805.35</v>
      </c>
      <c r="L34" s="612" t="s">
        <v>349</v>
      </c>
      <c r="M34" s="778">
        <v>24805.35</v>
      </c>
      <c r="N34" s="611">
        <v>0</v>
      </c>
      <c r="O34" s="616">
        <v>1.2546476805805735E-3</v>
      </c>
      <c r="P34" s="543"/>
      <c r="Q34" s="617" t="s">
        <v>349</v>
      </c>
      <c r="R34" s="619">
        <v>231.82570093457943</v>
      </c>
      <c r="S34" s="681" t="s">
        <v>349</v>
      </c>
      <c r="T34" s="359"/>
    </row>
    <row r="35" spans="2:20" s="266" customFormat="1" ht="16.899999999999999" customHeight="1" x14ac:dyDescent="0.3">
      <c r="B35" s="1018" t="s">
        <v>24</v>
      </c>
      <c r="C35" s="776" t="s">
        <v>171</v>
      </c>
      <c r="D35" s="741">
        <v>15694</v>
      </c>
      <c r="E35" s="777">
        <v>0</v>
      </c>
      <c r="F35" s="612">
        <v>0</v>
      </c>
      <c r="G35" s="778">
        <v>-15694</v>
      </c>
      <c r="H35" s="611">
        <v>0.28039019509754876</v>
      </c>
      <c r="I35" s="616">
        <v>0</v>
      </c>
      <c r="J35" s="741">
        <v>4626681.4000000004</v>
      </c>
      <c r="K35" s="777">
        <v>0</v>
      </c>
      <c r="L35" s="612">
        <v>0</v>
      </c>
      <c r="M35" s="778">
        <v>-4626681.4000000004</v>
      </c>
      <c r="N35" s="611">
        <v>0.27731274679383544</v>
      </c>
      <c r="O35" s="616">
        <v>0</v>
      </c>
      <c r="P35" s="543"/>
      <c r="Q35" s="617">
        <v>294.80574741939597</v>
      </c>
      <c r="R35" s="619"/>
      <c r="S35" s="681"/>
      <c r="T35" s="359"/>
    </row>
    <row r="36" spans="2:20" s="266" customFormat="1" ht="22.5" customHeight="1" x14ac:dyDescent="0.25">
      <c r="B36" s="1219" t="s">
        <v>306</v>
      </c>
      <c r="C36" s="1219"/>
      <c r="D36" s="650">
        <v>55972</v>
      </c>
      <c r="E36" s="386">
        <v>68105</v>
      </c>
      <c r="F36" s="613">
        <v>1.2167690988351318</v>
      </c>
      <c r="G36" s="614">
        <v>12133</v>
      </c>
      <c r="H36" s="611">
        <v>1</v>
      </c>
      <c r="I36" s="616">
        <v>1</v>
      </c>
      <c r="J36" s="650">
        <v>16683983.890000002</v>
      </c>
      <c r="K36" s="386">
        <v>19770769.423111368</v>
      </c>
      <c r="L36" s="613">
        <v>1.1850148953309356</v>
      </c>
      <c r="M36" s="614">
        <v>3086785.5331113655</v>
      </c>
      <c r="N36" s="611">
        <v>1</v>
      </c>
      <c r="O36" s="616">
        <v>1</v>
      </c>
      <c r="P36" s="387"/>
      <c r="Q36" s="665">
        <v>298.07732241120567</v>
      </c>
      <c r="R36" s="620">
        <v>290.29835435153615</v>
      </c>
      <c r="S36" s="682">
        <v>-7.7789680596695234</v>
      </c>
      <c r="T36" s="359"/>
    </row>
    <row r="37" spans="2:20" s="266" customFormat="1" ht="18" customHeight="1" x14ac:dyDescent="0.25">
      <c r="B37" s="666"/>
      <c r="C37" s="978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R37" s="347"/>
      <c r="S37" s="347"/>
      <c r="T37" s="359"/>
    </row>
    <row r="38" spans="2:20" s="266" customFormat="1" ht="21" customHeight="1" x14ac:dyDescent="0.25">
      <c r="B38" s="1226" t="s">
        <v>84</v>
      </c>
      <c r="C38" s="1227" t="s">
        <v>231</v>
      </c>
      <c r="D38" s="1228" t="s">
        <v>228</v>
      </c>
      <c r="E38" s="1228"/>
      <c r="F38" s="1228"/>
      <c r="G38" s="1228"/>
      <c r="H38" s="1228"/>
      <c r="I38" s="1228"/>
      <c r="J38" s="1230" t="s">
        <v>229</v>
      </c>
      <c r="K38" s="1230"/>
      <c r="L38" s="1230"/>
      <c r="M38" s="1230"/>
      <c r="N38" s="1230"/>
      <c r="O38" s="1230"/>
      <c r="P38" s="795"/>
      <c r="Q38" s="1222" t="s">
        <v>244</v>
      </c>
      <c r="R38" s="1223"/>
      <c r="S38" s="1224"/>
      <c r="T38" s="359"/>
    </row>
    <row r="39" spans="2:20" s="266" customFormat="1" ht="21" customHeight="1" x14ac:dyDescent="0.25">
      <c r="B39" s="1226"/>
      <c r="C39" s="1227"/>
      <c r="D39" s="1077" t="s">
        <v>225</v>
      </c>
      <c r="E39" s="1078"/>
      <c r="F39" s="1121" t="s">
        <v>346</v>
      </c>
      <c r="G39" s="1121" t="s">
        <v>350</v>
      </c>
      <c r="H39" s="1077" t="s">
        <v>226</v>
      </c>
      <c r="I39" s="1078"/>
      <c r="J39" s="1077" t="s">
        <v>227</v>
      </c>
      <c r="K39" s="1078"/>
      <c r="L39" s="1121" t="s">
        <v>346</v>
      </c>
      <c r="M39" s="1220" t="s">
        <v>350</v>
      </c>
      <c r="N39" s="1077" t="s">
        <v>226</v>
      </c>
      <c r="O39" s="1078"/>
      <c r="P39" s="347"/>
      <c r="Q39" s="1077"/>
      <c r="R39" s="1078"/>
      <c r="S39" s="1121" t="s">
        <v>350</v>
      </c>
      <c r="T39" s="359"/>
    </row>
    <row r="40" spans="2:20" s="266" customFormat="1" ht="21" customHeight="1" x14ac:dyDescent="0.25">
      <c r="B40" s="1226"/>
      <c r="C40" s="1227"/>
      <c r="D40" s="353" t="s">
        <v>347</v>
      </c>
      <c r="E40" s="353" t="s">
        <v>348</v>
      </c>
      <c r="F40" s="1042"/>
      <c r="G40" s="1042"/>
      <c r="H40" s="353" t="s">
        <v>347</v>
      </c>
      <c r="I40" s="353" t="s">
        <v>348</v>
      </c>
      <c r="J40" s="771" t="s">
        <v>347</v>
      </c>
      <c r="K40" s="771" t="s">
        <v>348</v>
      </c>
      <c r="L40" s="1042"/>
      <c r="M40" s="1221"/>
      <c r="N40" s="713" t="s">
        <v>347</v>
      </c>
      <c r="O40" s="713" t="s">
        <v>348</v>
      </c>
      <c r="P40" s="772"/>
      <c r="Q40" s="713" t="s">
        <v>347</v>
      </c>
      <c r="R40" s="713" t="s">
        <v>348</v>
      </c>
      <c r="S40" s="1042"/>
      <c r="T40" s="359"/>
    </row>
    <row r="41" spans="2:20" s="266" customFormat="1" ht="9" customHeight="1" x14ac:dyDescent="0.25">
      <c r="B41" s="402"/>
      <c r="C41" s="403"/>
      <c r="D41" s="786"/>
      <c r="E41" s="786"/>
      <c r="F41" s="785"/>
      <c r="G41" s="785"/>
      <c r="H41" s="786"/>
      <c r="I41" s="786"/>
      <c r="J41" s="786"/>
      <c r="K41" s="786"/>
      <c r="L41" s="785"/>
      <c r="M41" s="785"/>
      <c r="N41" s="786"/>
      <c r="O41" s="786"/>
      <c r="P41" s="347"/>
      <c r="Q41" s="786"/>
      <c r="R41" s="786"/>
      <c r="S41" s="785"/>
      <c r="T41" s="359"/>
    </row>
    <row r="42" spans="2:20" s="266" customFormat="1" ht="16.899999999999999" customHeight="1" x14ac:dyDescent="0.25">
      <c r="B42" s="288" t="s">
        <v>53</v>
      </c>
      <c r="C42" s="326" t="s">
        <v>172</v>
      </c>
      <c r="D42" s="741">
        <v>13582</v>
      </c>
      <c r="E42" s="777">
        <v>18596</v>
      </c>
      <c r="F42" s="612">
        <v>1.3691650714180532</v>
      </c>
      <c r="G42" s="778">
        <v>5014</v>
      </c>
      <c r="H42" s="611">
        <v>0.17118082250482083</v>
      </c>
      <c r="I42" s="616">
        <v>0.2113998590364459</v>
      </c>
      <c r="J42" s="741">
        <v>4123756.2</v>
      </c>
      <c r="K42" s="777">
        <v>5823880.5999999996</v>
      </c>
      <c r="L42" s="612">
        <v>1.4122756820589926</v>
      </c>
      <c r="M42" s="778">
        <v>1700124.3999999994</v>
      </c>
      <c r="N42" s="611">
        <v>0.16459299357463328</v>
      </c>
      <c r="O42" s="616">
        <v>0.20230062487789721</v>
      </c>
      <c r="P42" s="627"/>
      <c r="Q42" s="617">
        <v>303.61921661021944</v>
      </c>
      <c r="R42" s="619">
        <v>313.17921058292103</v>
      </c>
      <c r="S42" s="681">
        <v>9.5599939727015908</v>
      </c>
      <c r="T42" s="359"/>
    </row>
    <row r="43" spans="2:20" s="266" customFormat="1" ht="16.899999999999999" customHeight="1" x14ac:dyDescent="0.25">
      <c r="B43" s="288" t="s">
        <v>55</v>
      </c>
      <c r="C43" s="326" t="s">
        <v>176</v>
      </c>
      <c r="D43" s="741">
        <v>14643</v>
      </c>
      <c r="E43" s="777">
        <v>17023</v>
      </c>
      <c r="F43" s="612">
        <v>1.1625349996585399</v>
      </c>
      <c r="G43" s="778">
        <v>2380</v>
      </c>
      <c r="H43" s="611">
        <v>0.18455314268429476</v>
      </c>
      <c r="I43" s="616">
        <v>0.19351795011709069</v>
      </c>
      <c r="J43" s="741">
        <v>4410243.55</v>
      </c>
      <c r="K43" s="777">
        <v>5434921.4800000004</v>
      </c>
      <c r="L43" s="612">
        <v>1.2323404406996981</v>
      </c>
      <c r="M43" s="778">
        <v>1024677.9300000006</v>
      </c>
      <c r="N43" s="611">
        <v>0.1760276682427826</v>
      </c>
      <c r="O43" s="616">
        <v>0.18878958671754123</v>
      </c>
      <c r="P43" s="627"/>
      <c r="Q43" s="617">
        <v>301.18442600559996</v>
      </c>
      <c r="R43" s="619">
        <v>319.26931093226813</v>
      </c>
      <c r="S43" s="681">
        <v>18.084884926668167</v>
      </c>
      <c r="T43" s="359"/>
    </row>
    <row r="44" spans="2:20" s="266" customFormat="1" ht="16.899999999999999" customHeight="1" x14ac:dyDescent="0.25">
      <c r="B44" s="289" t="s">
        <v>57</v>
      </c>
      <c r="C44" s="326" t="s">
        <v>173</v>
      </c>
      <c r="D44" s="741">
        <v>13219</v>
      </c>
      <c r="E44" s="857">
        <v>11991</v>
      </c>
      <c r="F44" s="612">
        <v>0.907103411755806</v>
      </c>
      <c r="G44" s="856">
        <v>-1228</v>
      </c>
      <c r="H44" s="611">
        <v>0.16660574971957198</v>
      </c>
      <c r="I44" s="616">
        <v>0.13631403042084442</v>
      </c>
      <c r="J44" s="741">
        <v>4786542.46</v>
      </c>
      <c r="K44" s="857">
        <v>4670626.76</v>
      </c>
      <c r="L44" s="612">
        <v>0.97578299973964921</v>
      </c>
      <c r="M44" s="856">
        <v>-115915.70000000019</v>
      </c>
      <c r="N44" s="611">
        <v>0.19104702464308859</v>
      </c>
      <c r="O44" s="616">
        <v>0.16224074238737457</v>
      </c>
      <c r="P44" s="627"/>
      <c r="Q44" s="617">
        <v>362.09565473939028</v>
      </c>
      <c r="R44" s="619">
        <v>389.51102993912099</v>
      </c>
      <c r="S44" s="681">
        <v>27.415375199730704</v>
      </c>
      <c r="T44" s="359"/>
    </row>
    <row r="45" spans="2:20" s="266" customFormat="1" ht="16.899999999999999" customHeight="1" x14ac:dyDescent="0.25">
      <c r="B45" s="289" t="s">
        <v>59</v>
      </c>
      <c r="C45" s="326" t="s">
        <v>174</v>
      </c>
      <c r="D45" s="741">
        <v>8385</v>
      </c>
      <c r="E45" s="777">
        <v>14607</v>
      </c>
      <c r="F45" s="612">
        <v>1.7420393559928444</v>
      </c>
      <c r="G45" s="778">
        <v>6222</v>
      </c>
      <c r="H45" s="611">
        <v>0.10568040028735995</v>
      </c>
      <c r="I45" s="616">
        <v>0.16605279312461632</v>
      </c>
      <c r="J45" s="741">
        <v>2732783.36</v>
      </c>
      <c r="K45" s="777">
        <v>4667043.66</v>
      </c>
      <c r="L45" s="612">
        <v>1.7077986233054347</v>
      </c>
      <c r="M45" s="778">
        <v>1934260.3000000003</v>
      </c>
      <c r="N45" s="611">
        <v>0.10907458448036882</v>
      </c>
      <c r="O45" s="616">
        <v>0.16211627840557524</v>
      </c>
      <c r="P45" s="627"/>
      <c r="Q45" s="617">
        <v>325.9133404889684</v>
      </c>
      <c r="R45" s="619">
        <v>319.50733620866708</v>
      </c>
      <c r="S45" s="681">
        <v>-6.4060042803013175</v>
      </c>
      <c r="T45" s="359"/>
    </row>
    <row r="46" spans="2:20" s="266" customFormat="1" ht="16.899999999999999" customHeight="1" x14ac:dyDescent="0.25">
      <c r="B46" s="288" t="s">
        <v>61</v>
      </c>
      <c r="C46" s="326" t="s">
        <v>175</v>
      </c>
      <c r="D46" s="741">
        <v>10732</v>
      </c>
      <c r="E46" s="777">
        <v>9069</v>
      </c>
      <c r="F46" s="612">
        <v>0.84504286246738725</v>
      </c>
      <c r="G46" s="778">
        <v>-1663</v>
      </c>
      <c r="H46" s="611">
        <v>0.13526082956278437</v>
      </c>
      <c r="I46" s="616">
        <v>0.10309665097878726</v>
      </c>
      <c r="J46" s="741">
        <v>3399859.51</v>
      </c>
      <c r="K46" s="777">
        <v>2871029.66</v>
      </c>
      <c r="L46" s="612">
        <v>0.84445538162840161</v>
      </c>
      <c r="M46" s="778">
        <v>-528829.84999999963</v>
      </c>
      <c r="N46" s="611">
        <v>0.13569983950168679</v>
      </c>
      <c r="O46" s="616">
        <v>9.9729224232546404E-2</v>
      </c>
      <c r="P46" s="627"/>
      <c r="Q46" s="617">
        <v>316.79645080134173</v>
      </c>
      <c r="R46" s="619">
        <v>316.5762112691587</v>
      </c>
      <c r="S46" s="681">
        <v>-0.2202395321830295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177</v>
      </c>
      <c r="D47" s="741">
        <v>7562</v>
      </c>
      <c r="E47" s="777">
        <v>8461</v>
      </c>
      <c r="F47" s="612">
        <v>1.1188838931499603</v>
      </c>
      <c r="G47" s="778">
        <v>899</v>
      </c>
      <c r="H47" s="611">
        <v>9.530771460620345E-2</v>
      </c>
      <c r="I47" s="616">
        <v>9.6184889616442712E-2</v>
      </c>
      <c r="J47" s="741">
        <v>2194074.6</v>
      </c>
      <c r="K47" s="777">
        <v>2680865.19</v>
      </c>
      <c r="L47" s="612">
        <v>1.22186601585926</v>
      </c>
      <c r="M47" s="778">
        <v>486790.58999999985</v>
      </c>
      <c r="N47" s="611">
        <v>8.7572904174127969E-2</v>
      </c>
      <c r="O47" s="616">
        <v>9.312359582893967E-2</v>
      </c>
      <c r="P47" s="627"/>
      <c r="Q47" s="617">
        <v>290.14475006612008</v>
      </c>
      <c r="R47" s="619">
        <v>316.84968561635742</v>
      </c>
      <c r="S47" s="681">
        <v>26.704935550237337</v>
      </c>
      <c r="T47" s="359"/>
    </row>
    <row r="48" spans="2:20" s="266" customFormat="1" ht="16.899999999999999" customHeight="1" x14ac:dyDescent="0.25">
      <c r="B48" s="289" t="s">
        <v>65</v>
      </c>
      <c r="C48" s="326" t="s">
        <v>178</v>
      </c>
      <c r="D48" s="741">
        <v>11220</v>
      </c>
      <c r="E48" s="1004">
        <v>7843</v>
      </c>
      <c r="F48" s="612">
        <v>0.69901960784313721</v>
      </c>
      <c r="G48" s="1005">
        <v>-3377</v>
      </c>
      <c r="H48" s="611">
        <v>0.14141134063496466</v>
      </c>
      <c r="I48" s="616">
        <v>8.9159447968533298E-2</v>
      </c>
      <c r="J48" s="741">
        <v>3407003.63</v>
      </c>
      <c r="K48" s="1004">
        <v>2511530.2599999998</v>
      </c>
      <c r="L48" s="612">
        <v>0.73716688702207223</v>
      </c>
      <c r="M48" s="1005">
        <v>-895473.37000000011</v>
      </c>
      <c r="N48" s="611">
        <v>0.135984985383312</v>
      </c>
      <c r="O48" s="616">
        <v>8.7241510582780082E-2</v>
      </c>
      <c r="P48" s="627"/>
      <c r="Q48" s="617">
        <v>303.65451247771836</v>
      </c>
      <c r="R48" s="619">
        <v>320.2257120999617</v>
      </c>
      <c r="S48" s="681">
        <v>16.571199622243341</v>
      </c>
      <c r="T48" s="359"/>
    </row>
    <row r="49" spans="2:20" s="266" customFormat="1" ht="16.899999999999999" customHeight="1" x14ac:dyDescent="0.25">
      <c r="B49" s="289" t="s">
        <v>66</v>
      </c>
      <c r="C49" s="326" t="s">
        <v>342</v>
      </c>
      <c r="D49" s="741">
        <v>0</v>
      </c>
      <c r="E49" s="777">
        <v>376</v>
      </c>
      <c r="F49" s="612" t="s">
        <v>349</v>
      </c>
      <c r="G49" s="778">
        <v>376</v>
      </c>
      <c r="H49" s="611">
        <v>0</v>
      </c>
      <c r="I49" s="616">
        <v>4.2743787372393881E-3</v>
      </c>
      <c r="J49" s="741">
        <v>0</v>
      </c>
      <c r="K49" s="777">
        <v>128350.59</v>
      </c>
      <c r="L49" s="612" t="s">
        <v>349</v>
      </c>
      <c r="M49" s="778">
        <v>128350.59</v>
      </c>
      <c r="N49" s="611">
        <v>0</v>
      </c>
      <c r="O49" s="616">
        <v>4.4584369673455852E-3</v>
      </c>
      <c r="P49" s="627"/>
      <c r="Q49" s="617" t="s">
        <v>349</v>
      </c>
      <c r="R49" s="619">
        <v>341.35795212765959</v>
      </c>
      <c r="S49" s="681" t="s">
        <v>349</v>
      </c>
      <c r="T49" s="359"/>
    </row>
    <row r="50" spans="2:20" s="266" customFormat="1" ht="18" customHeight="1" x14ac:dyDescent="0.25">
      <c r="B50" s="1219" t="s">
        <v>309</v>
      </c>
      <c r="C50" s="1219"/>
      <c r="D50" s="650">
        <v>79343</v>
      </c>
      <c r="E50" s="386">
        <v>87966</v>
      </c>
      <c r="F50" s="613">
        <v>1.1086800347856773</v>
      </c>
      <c r="G50" s="614">
        <v>8623</v>
      </c>
      <c r="H50" s="611">
        <v>1</v>
      </c>
      <c r="I50" s="616">
        <v>1</v>
      </c>
      <c r="J50" s="650">
        <v>25054263.309999999</v>
      </c>
      <c r="K50" s="386">
        <v>28788248.199999999</v>
      </c>
      <c r="L50" s="613">
        <v>1.1490359083322015</v>
      </c>
      <c r="M50" s="614">
        <v>3733984.8900000006</v>
      </c>
      <c r="N50" s="611">
        <v>1</v>
      </c>
      <c r="O50" s="616">
        <v>1</v>
      </c>
      <c r="P50" s="387"/>
      <c r="Q50" s="665">
        <v>315.77156535548187</v>
      </c>
      <c r="R50" s="620">
        <v>327.26562762885658</v>
      </c>
      <c r="S50" s="682">
        <v>11.494062273374709</v>
      </c>
      <c r="T50" s="359"/>
    </row>
    <row r="51" spans="2:20" s="266" customFormat="1" ht="9" customHeight="1" x14ac:dyDescent="0.25">
      <c r="B51" s="1229"/>
      <c r="C51" s="1229"/>
      <c r="D51" s="1229"/>
      <c r="E51" s="1229"/>
      <c r="F51" s="1229"/>
      <c r="G51" s="1229"/>
      <c r="H51" s="1229"/>
      <c r="I51" s="1229"/>
      <c r="J51" s="1229"/>
      <c r="K51" s="1229"/>
      <c r="L51" s="1229"/>
      <c r="M51" s="1229"/>
      <c r="N51" s="1229"/>
      <c r="O51" s="1229"/>
      <c r="P51" s="1229"/>
      <c r="Q51" s="1229"/>
      <c r="R51" s="1229"/>
      <c r="S51" s="1229"/>
      <c r="T51" s="359"/>
    </row>
    <row r="52" spans="2:20" s="266" customFormat="1" ht="18" customHeight="1" x14ac:dyDescent="0.25">
      <c r="B52" s="1225" t="s">
        <v>305</v>
      </c>
      <c r="C52" s="1225"/>
      <c r="D52" s="650">
        <v>712023</v>
      </c>
      <c r="E52" s="651">
        <v>760399</v>
      </c>
      <c r="F52" s="613">
        <v>1.0679416254811993</v>
      </c>
      <c r="G52" s="614">
        <v>48376</v>
      </c>
      <c r="H52" s="1231"/>
      <c r="I52" s="1232"/>
      <c r="J52" s="650">
        <v>213657251.68000042</v>
      </c>
      <c r="K52" s="651">
        <v>228942155.38304397</v>
      </c>
      <c r="L52" s="613">
        <v>1.0715393630820269</v>
      </c>
      <c r="M52" s="614">
        <v>15284903.703043565</v>
      </c>
      <c r="N52" s="1231"/>
      <c r="O52" s="1232"/>
      <c r="P52" s="387">
        <v>0</v>
      </c>
      <c r="Q52" s="665">
        <v>300.07071636730893</v>
      </c>
      <c r="R52" s="620">
        <v>301.08161029018186</v>
      </c>
      <c r="S52" s="682">
        <v>1.0108939228729241</v>
      </c>
      <c r="T52" s="359"/>
    </row>
    <row r="53" spans="2:20" s="266" customFormat="1" ht="9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343" customFormat="1" ht="21" customHeight="1" x14ac:dyDescent="0.3">
      <c r="B54" s="792"/>
      <c r="C54" s="794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636"/>
    </row>
    <row r="55" spans="2:20" s="269" customFormat="1" ht="16.149999999999999" hidden="1" customHeight="1" x14ac:dyDescent="0.3">
      <c r="B55" s="781" t="s">
        <v>22</v>
      </c>
      <c r="C55" s="783" t="s">
        <v>71</v>
      </c>
      <c r="D55" s="780"/>
      <c r="E55" s="782"/>
      <c r="F55" s="774"/>
      <c r="G55" s="780"/>
      <c r="H55" s="658"/>
      <c r="I55" s="659"/>
      <c r="J55" s="780"/>
      <c r="K55" s="780"/>
      <c r="L55" s="774"/>
      <c r="M55" s="780"/>
      <c r="N55" s="658"/>
      <c r="O55" s="659"/>
      <c r="P55" s="543"/>
      <c r="Q55" s="660"/>
      <c r="R55" s="661"/>
      <c r="S55" s="662"/>
      <c r="T55" s="279"/>
    </row>
    <row r="56" spans="2:20" s="269" customFormat="1" ht="16.149999999999999" hidden="1" customHeight="1" x14ac:dyDescent="0.3">
      <c r="B56" s="779" t="s">
        <v>24</v>
      </c>
      <c r="C56" s="776" t="s">
        <v>171</v>
      </c>
      <c r="D56" s="778"/>
      <c r="E56" s="777"/>
      <c r="F56" s="612"/>
      <c r="G56" s="778"/>
      <c r="H56" s="611"/>
      <c r="I56" s="616"/>
      <c r="J56" s="778"/>
      <c r="K56" s="778"/>
      <c r="L56" s="612"/>
      <c r="M56" s="778"/>
      <c r="N56" s="611"/>
      <c r="O56" s="616"/>
      <c r="P56" s="543"/>
      <c r="Q56" s="617"/>
      <c r="R56" s="619"/>
      <c r="S56" s="623"/>
      <c r="T56" s="281"/>
    </row>
    <row r="57" spans="2:20" s="269" customFormat="1" ht="16.149999999999999" hidden="1" customHeight="1" x14ac:dyDescent="0.25">
      <c r="B57" s="1127" t="s">
        <v>230</v>
      </c>
      <c r="C57" s="1127"/>
      <c r="D57" s="650"/>
      <c r="E57" s="386"/>
      <c r="F57" s="613"/>
      <c r="G57" s="614"/>
      <c r="H57" s="611"/>
      <c r="I57" s="616"/>
      <c r="J57" s="650"/>
      <c r="K57" s="386"/>
      <c r="L57" s="613"/>
      <c r="M57" s="614"/>
      <c r="N57" s="611"/>
      <c r="O57" s="616"/>
      <c r="P57" s="387"/>
      <c r="Q57" s="618"/>
      <c r="R57" s="620"/>
      <c r="S57" s="624"/>
    </row>
    <row r="58" spans="2:20" s="269" customFormat="1" ht="16.149999999999999" hidden="1" customHeight="1" x14ac:dyDescent="0.25">
      <c r="B58" s="266"/>
      <c r="C58" s="266"/>
      <c r="E58" s="269">
        <v>23550352.650000002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28539590.520000003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5103729.7000000263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276860.40999999992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30090553.060000002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19251090.439999998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12568828.359999999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14122790.739999996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9046203.25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186168933.25000006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</sheetData>
  <sortState ref="C41:S48">
    <sortCondition descending="1" ref="K41:K48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6:C36"/>
    <mergeCell ref="F8:F9"/>
    <mergeCell ref="G8:G9"/>
    <mergeCell ref="H8:I8"/>
    <mergeCell ref="J8:K8"/>
    <mergeCell ref="L8:L9"/>
    <mergeCell ref="M8:M9"/>
    <mergeCell ref="N8:O8"/>
    <mergeCell ref="Q8:R8"/>
    <mergeCell ref="S39:S40"/>
    <mergeCell ref="B50:C50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L39:L40"/>
    <mergeCell ref="M39:M40"/>
    <mergeCell ref="N39:O39"/>
    <mergeCell ref="Q39:R39"/>
    <mergeCell ref="B51:S51"/>
    <mergeCell ref="B52:C52"/>
    <mergeCell ref="H52:I52"/>
    <mergeCell ref="N52:O52"/>
    <mergeCell ref="B57:C57"/>
  </mergeCells>
  <conditionalFormatting sqref="T12:T23">
    <cfRule type="cellIs" dxfId="886" priority="66" stopIfTrue="1" operator="greaterThan">
      <formula>0</formula>
    </cfRule>
  </conditionalFormatting>
  <conditionalFormatting sqref="T12:T32 T45:T47 T49:T54 T34:T43">
    <cfRule type="cellIs" dxfId="885" priority="64" operator="lessThan">
      <formula>1</formula>
    </cfRule>
    <cfRule type="cellIs" dxfId="884" priority="65" operator="greaterThan">
      <formula>1</formula>
    </cfRule>
  </conditionalFormatting>
  <conditionalFormatting sqref="T11">
    <cfRule type="cellIs" dxfId="883" priority="63" stopIfTrue="1" operator="greaterThan">
      <formula>0</formula>
    </cfRule>
  </conditionalFormatting>
  <conditionalFormatting sqref="T11">
    <cfRule type="cellIs" dxfId="882" priority="61" operator="lessThan">
      <formula>1</formula>
    </cfRule>
    <cfRule type="cellIs" dxfId="881" priority="62" operator="greaterThan">
      <formula>1</formula>
    </cfRule>
  </conditionalFormatting>
  <conditionalFormatting sqref="T11:T32 T45:T47 T49:T54 T34:T43">
    <cfRule type="cellIs" dxfId="880" priority="60" operator="lessThan">
      <formula>1</formula>
    </cfRule>
  </conditionalFormatting>
  <conditionalFormatting sqref="F53:F57 L53:L57 F11:F23 F25:F32 L25:L32 L11 F45:F47 L45:L47 L49:L50 F49:F50 L34:L36 F34:F36 L13:L23">
    <cfRule type="cellIs" dxfId="879" priority="58" operator="lessThan">
      <formula>1</formula>
    </cfRule>
    <cfRule type="cellIs" dxfId="878" priority="59" operator="greaterThan">
      <formula>1</formula>
    </cfRule>
  </conditionalFormatting>
  <conditionalFormatting sqref="G11:G23 M11 G25:G32 M25:M32 G53:G57 M53:M57 G45:G47 M45:M47 M49:M50 G49 M34:M36 G34:G36 M13:M23">
    <cfRule type="cellIs" dxfId="877" priority="56" operator="lessThan">
      <formula>0</formula>
    </cfRule>
    <cfRule type="cellIs" dxfId="876" priority="57" operator="greaterThan">
      <formula>0</formula>
    </cfRule>
  </conditionalFormatting>
  <conditionalFormatting sqref="G50">
    <cfRule type="cellIs" dxfId="875" priority="54" operator="lessThan">
      <formula>0</formula>
    </cfRule>
    <cfRule type="cellIs" dxfId="874" priority="55" operator="greaterThan">
      <formula>0</formula>
    </cfRule>
  </conditionalFormatting>
  <conditionalFormatting sqref="G52 M52">
    <cfRule type="cellIs" dxfId="873" priority="52" operator="lessThan">
      <formula>0</formula>
    </cfRule>
    <cfRule type="cellIs" dxfId="872" priority="53" operator="greaterThan">
      <formula>0</formula>
    </cfRule>
  </conditionalFormatting>
  <conditionalFormatting sqref="L52">
    <cfRule type="cellIs" dxfId="871" priority="48" operator="lessThan">
      <formula>1</formula>
    </cfRule>
    <cfRule type="cellIs" dxfId="870" priority="49" operator="greaterThan">
      <formula>1</formula>
    </cfRule>
  </conditionalFormatting>
  <conditionalFormatting sqref="F52">
    <cfRule type="cellIs" dxfId="869" priority="50" operator="lessThan">
      <formula>1</formula>
    </cfRule>
    <cfRule type="cellIs" dxfId="868" priority="51" operator="greaterThan">
      <formula>1</formula>
    </cfRule>
  </conditionalFormatting>
  <conditionalFormatting sqref="F42">
    <cfRule type="cellIs" dxfId="867" priority="46" operator="lessThan">
      <formula>1</formula>
    </cfRule>
    <cfRule type="cellIs" dxfId="866" priority="47" operator="greaterThan">
      <formula>1</formula>
    </cfRule>
  </conditionalFormatting>
  <conditionalFormatting sqref="G42:G43">
    <cfRule type="cellIs" dxfId="865" priority="44" operator="lessThan">
      <formula>0</formula>
    </cfRule>
    <cfRule type="cellIs" dxfId="864" priority="45" operator="greaterThan">
      <formula>0</formula>
    </cfRule>
  </conditionalFormatting>
  <conditionalFormatting sqref="F43">
    <cfRule type="cellIs" dxfId="863" priority="42" operator="lessThan">
      <formula>1</formula>
    </cfRule>
    <cfRule type="cellIs" dxfId="862" priority="43" operator="greaterThan">
      <formula>1</formula>
    </cfRule>
  </conditionalFormatting>
  <conditionalFormatting sqref="M42:M43">
    <cfRule type="cellIs" dxfId="861" priority="38" operator="lessThan">
      <formula>0</formula>
    </cfRule>
    <cfRule type="cellIs" dxfId="860" priority="39" operator="greaterThan">
      <formula>0</formula>
    </cfRule>
  </conditionalFormatting>
  <conditionalFormatting sqref="L42:L43">
    <cfRule type="cellIs" dxfId="859" priority="40" operator="lessThan">
      <formula>1</formula>
    </cfRule>
    <cfRule type="cellIs" dxfId="858" priority="41" operator="greaterThan">
      <formula>1</formula>
    </cfRule>
  </conditionalFormatting>
  <conditionalFormatting sqref="S11 S45:S47 S49:S50 S13:S23">
    <cfRule type="cellIs" dxfId="857" priority="37" operator="lessThan">
      <formula>0</formula>
    </cfRule>
  </conditionalFormatting>
  <conditionalFormatting sqref="S25:S32 S34:S36">
    <cfRule type="cellIs" dxfId="856" priority="36" operator="lessThan">
      <formula>0</formula>
    </cfRule>
  </conditionalFormatting>
  <conditionalFormatting sqref="S42:S43">
    <cfRule type="cellIs" dxfId="855" priority="35" operator="lessThan">
      <formula>0</formula>
    </cfRule>
  </conditionalFormatting>
  <conditionalFormatting sqref="S52">
    <cfRule type="cellIs" dxfId="854" priority="34" operator="lessThan">
      <formula>0</formula>
    </cfRule>
  </conditionalFormatting>
  <conditionalFormatting sqref="T44">
    <cfRule type="cellIs" dxfId="853" priority="32" operator="lessThan">
      <formula>1</formula>
    </cfRule>
    <cfRule type="cellIs" dxfId="852" priority="33" operator="greaterThan">
      <formula>1</formula>
    </cfRule>
  </conditionalFormatting>
  <conditionalFormatting sqref="T44">
    <cfRule type="cellIs" dxfId="851" priority="31" operator="lessThan">
      <formula>1</formula>
    </cfRule>
  </conditionalFormatting>
  <conditionalFormatting sqref="G44">
    <cfRule type="cellIs" dxfId="850" priority="29" operator="lessThan">
      <formula>0</formula>
    </cfRule>
    <cfRule type="cellIs" dxfId="849" priority="30" operator="greaterThan">
      <formula>0</formula>
    </cfRule>
  </conditionalFormatting>
  <conditionalFormatting sqref="F44">
    <cfRule type="cellIs" dxfId="848" priority="27" operator="lessThan">
      <formula>1</formula>
    </cfRule>
    <cfRule type="cellIs" dxfId="847" priority="28" operator="greaterThan">
      <formula>1</formula>
    </cfRule>
  </conditionalFormatting>
  <conditionalFormatting sqref="M44">
    <cfRule type="cellIs" dxfId="846" priority="23" operator="lessThan">
      <formula>0</formula>
    </cfRule>
    <cfRule type="cellIs" dxfId="845" priority="24" operator="greaterThan">
      <formula>0</formula>
    </cfRule>
  </conditionalFormatting>
  <conditionalFormatting sqref="L44">
    <cfRule type="cellIs" dxfId="844" priority="25" operator="lessThan">
      <formula>1</formula>
    </cfRule>
    <cfRule type="cellIs" dxfId="843" priority="26" operator="greaterThan">
      <formula>1</formula>
    </cfRule>
  </conditionalFormatting>
  <conditionalFormatting sqref="S44">
    <cfRule type="cellIs" dxfId="842" priority="22" operator="lessThan">
      <formula>0</formula>
    </cfRule>
  </conditionalFormatting>
  <conditionalFormatting sqref="T48">
    <cfRule type="cellIs" dxfId="841" priority="20" operator="lessThan">
      <formula>1</formula>
    </cfRule>
    <cfRule type="cellIs" dxfId="840" priority="21" operator="greaterThan">
      <formula>1</formula>
    </cfRule>
  </conditionalFormatting>
  <conditionalFormatting sqref="T48">
    <cfRule type="cellIs" dxfId="839" priority="19" operator="lessThan">
      <formula>1</formula>
    </cfRule>
  </conditionalFormatting>
  <conditionalFormatting sqref="F48 L48">
    <cfRule type="cellIs" dxfId="838" priority="17" operator="lessThan">
      <formula>1</formula>
    </cfRule>
    <cfRule type="cellIs" dxfId="837" priority="18" operator="greaterThan">
      <formula>1</formula>
    </cfRule>
  </conditionalFormatting>
  <conditionalFormatting sqref="G48 M48">
    <cfRule type="cellIs" dxfId="836" priority="15" operator="lessThan">
      <formula>0</formula>
    </cfRule>
    <cfRule type="cellIs" dxfId="835" priority="16" operator="greaterThan">
      <formula>0</formula>
    </cfRule>
  </conditionalFormatting>
  <conditionalFormatting sqref="S48">
    <cfRule type="cellIs" dxfId="834" priority="14" operator="lessThan">
      <formula>0</formula>
    </cfRule>
  </conditionalFormatting>
  <conditionalFormatting sqref="T33">
    <cfRule type="cellIs" dxfId="833" priority="12" operator="lessThan">
      <formula>1</formula>
    </cfRule>
    <cfRule type="cellIs" dxfId="832" priority="13" operator="greaterThan">
      <formula>1</formula>
    </cfRule>
  </conditionalFormatting>
  <conditionalFormatting sqref="T33">
    <cfRule type="cellIs" dxfId="831" priority="11" operator="lessThan">
      <formula>1</formula>
    </cfRule>
  </conditionalFormatting>
  <conditionalFormatting sqref="L33 F33">
    <cfRule type="cellIs" dxfId="830" priority="9" operator="lessThan">
      <formula>1</formula>
    </cfRule>
    <cfRule type="cellIs" dxfId="829" priority="10" operator="greaterThan">
      <formula>1</formula>
    </cfRule>
  </conditionalFormatting>
  <conditionalFormatting sqref="M33 G33">
    <cfRule type="cellIs" dxfId="828" priority="7" operator="lessThan">
      <formula>0</formula>
    </cfRule>
    <cfRule type="cellIs" dxfId="827" priority="8" operator="greaterThan">
      <formula>0</formula>
    </cfRule>
  </conditionalFormatting>
  <conditionalFormatting sqref="S33">
    <cfRule type="cellIs" dxfId="826" priority="6" operator="lessThan">
      <formula>0</formula>
    </cfRule>
  </conditionalFormatting>
  <conditionalFormatting sqref="L12">
    <cfRule type="cellIs" dxfId="4" priority="4" operator="lessThan">
      <formula>1</formula>
    </cfRule>
    <cfRule type="cellIs" dxfId="3" priority="5" operator="greaterThan">
      <formula>1</formula>
    </cfRule>
  </conditionalFormatting>
  <conditionalFormatting sqref="M12">
    <cfRule type="cellIs" dxfId="2" priority="2" operator="lessThan">
      <formula>0</formula>
    </cfRule>
    <cfRule type="cellIs" dxfId="1" priority="3" operator="greaterThan">
      <formula>0</formula>
    </cfRule>
  </conditionalFormatting>
  <conditionalFormatting sqref="S12">
    <cfRule type="cellIs" dxfId="0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33:O37 L12:O23 F33:I37 D11:E22 P54:P56 K12:K22 P33:P35 D33:E35 F11:I23 J33:K35 F54:I57 J54:K56 D54:E56 L54:O57 L42:O50 O53 P52:S53 J52:N53 I53 D52:H53 Q25:S37 Q54:S57 J48:K49 P48:P49 D48:E49 F48:I50 Q48:S50 P42:S47 D42:K47 D25:P32 Q11:T23 J11:J22 K11:O11 P11:P22" xr:uid="{00000000-0002-0000-1100-000000000000}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 tint="-0.249977111117893"/>
  </sheetPr>
  <dimension ref="B1:Z142"/>
  <sheetViews>
    <sheetView zoomScale="110" zoomScaleNormal="110" workbookViewId="0">
      <selection activeCell="B1" sqref="B1:Z14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245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043" t="s">
        <v>298</v>
      </c>
      <c r="C6" s="1043"/>
      <c r="D6" s="1043"/>
      <c r="E6" s="1043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210</v>
      </c>
      <c r="D7" s="1213" t="s">
        <v>234</v>
      </c>
      <c r="E7" s="1214"/>
      <c r="F7" s="1214"/>
      <c r="G7" s="1214"/>
      <c r="H7" s="1214"/>
      <c r="I7" s="1215"/>
      <c r="J7" s="1216" t="s">
        <v>235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121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72" t="s">
        <v>347</v>
      </c>
      <c r="E9" s="372" t="s">
        <v>348</v>
      </c>
      <c r="F9" s="1042"/>
      <c r="G9" s="1042"/>
      <c r="H9" s="713" t="s">
        <v>347</v>
      </c>
      <c r="I9" s="713" t="s">
        <v>348</v>
      </c>
      <c r="J9" s="372" t="s">
        <v>347</v>
      </c>
      <c r="K9" s="372" t="s">
        <v>348</v>
      </c>
      <c r="L9" s="1042"/>
      <c r="M9" s="1042"/>
      <c r="N9" s="713" t="s">
        <v>347</v>
      </c>
      <c r="O9" s="713" t="s">
        <v>348</v>
      </c>
      <c r="P9" s="586"/>
      <c r="Q9" s="713" t="s">
        <v>347</v>
      </c>
      <c r="R9" s="713" t="s">
        <v>348</v>
      </c>
      <c r="S9" s="1042"/>
      <c r="T9" s="1041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993" t="s">
        <v>337</v>
      </c>
      <c r="D11" s="741">
        <v>7838</v>
      </c>
      <c r="E11" s="735">
        <v>9570</v>
      </c>
      <c r="F11" s="612">
        <v>1.2209747384536871</v>
      </c>
      <c r="G11" s="590">
        <v>1732</v>
      </c>
      <c r="H11" s="611">
        <v>0.11609443967177178</v>
      </c>
      <c r="I11" s="616">
        <v>0.12322311495673671</v>
      </c>
      <c r="J11" s="741">
        <v>5670212.6299999999</v>
      </c>
      <c r="K11" s="735">
        <v>6306877.6799999895</v>
      </c>
      <c r="L11" s="612">
        <v>1.1122823942494711</v>
      </c>
      <c r="M11" s="590">
        <v>636665.04999998957</v>
      </c>
      <c r="N11" s="611">
        <v>7.1840663733069535E-2</v>
      </c>
      <c r="O11" s="616">
        <v>0.13565691688854259</v>
      </c>
      <c r="P11" s="543"/>
      <c r="Q11" s="617">
        <v>723.4259543250829</v>
      </c>
      <c r="R11" s="619">
        <v>659.02588087774188</v>
      </c>
      <c r="S11" s="681">
        <v>-64.400073447341015</v>
      </c>
      <c r="T11" s="796"/>
    </row>
    <row r="12" spans="2:26" ht="16.899999999999999" customHeight="1" x14ac:dyDescent="0.3">
      <c r="B12" s="288" t="s">
        <v>55</v>
      </c>
      <c r="C12" s="587" t="s">
        <v>54</v>
      </c>
      <c r="D12" s="741">
        <v>3427</v>
      </c>
      <c r="E12" s="735">
        <v>4638</v>
      </c>
      <c r="F12" s="612">
        <v>1.3533702947184125</v>
      </c>
      <c r="G12" s="590">
        <v>1211</v>
      </c>
      <c r="H12" s="611">
        <v>5.0759842403057143E-2</v>
      </c>
      <c r="I12" s="616">
        <v>5.9718788627935726E-2</v>
      </c>
      <c r="J12" s="741">
        <v>3190854.3099999977</v>
      </c>
      <c r="K12" s="735">
        <v>3513016.5124739264</v>
      </c>
      <c r="L12" s="612">
        <v>1.1009642469304495</v>
      </c>
      <c r="M12" s="590">
        <v>322162.20247392869</v>
      </c>
      <c r="N12" s="611">
        <v>7.1840663733069535E-2</v>
      </c>
      <c r="O12" s="616">
        <v>7.5562744870097745E-2</v>
      </c>
      <c r="P12" s="543"/>
      <c r="Q12" s="617">
        <v>931.09259118762702</v>
      </c>
      <c r="R12" s="619">
        <v>757.44211135703461</v>
      </c>
      <c r="S12" s="681">
        <v>-173.65047983059242</v>
      </c>
      <c r="T12" s="796"/>
    </row>
    <row r="13" spans="2:26" ht="16.899999999999999" customHeight="1" x14ac:dyDescent="0.3">
      <c r="B13" s="288" t="s">
        <v>57</v>
      </c>
      <c r="C13" s="588" t="s">
        <v>163</v>
      </c>
      <c r="D13" s="741">
        <v>571</v>
      </c>
      <c r="E13" s="735">
        <v>462</v>
      </c>
      <c r="F13" s="612">
        <v>0.80910683012259199</v>
      </c>
      <c r="G13" s="590">
        <v>-109</v>
      </c>
      <c r="H13" s="611">
        <v>8.4575051100512482E-3</v>
      </c>
      <c r="I13" s="616">
        <v>5.9487021013597029E-3</v>
      </c>
      <c r="J13" s="741">
        <v>344403</v>
      </c>
      <c r="K13" s="735">
        <v>288599</v>
      </c>
      <c r="L13" s="612">
        <v>0.83796889109560602</v>
      </c>
      <c r="M13" s="590">
        <v>-55804</v>
      </c>
      <c r="N13" s="611">
        <v>7.7540801640863261E-3</v>
      </c>
      <c r="O13" s="616">
        <v>6.2075804452761422E-3</v>
      </c>
      <c r="P13" s="543"/>
      <c r="Q13" s="617">
        <v>603.15761821366027</v>
      </c>
      <c r="R13" s="619">
        <v>624.67316017316023</v>
      </c>
      <c r="S13" s="681">
        <v>21.515541959499956</v>
      </c>
      <c r="T13" s="796"/>
    </row>
    <row r="14" spans="2:26" s="269" customFormat="1" ht="16.899999999999999" customHeight="1" x14ac:dyDescent="0.3">
      <c r="B14" s="288" t="s">
        <v>59</v>
      </c>
      <c r="C14" s="588" t="s">
        <v>164</v>
      </c>
      <c r="D14" s="741">
        <v>4397</v>
      </c>
      <c r="E14" s="735">
        <v>7108</v>
      </c>
      <c r="F14" s="612">
        <v>1.6165567432340231</v>
      </c>
      <c r="G14" s="590">
        <v>2711</v>
      </c>
      <c r="H14" s="611">
        <v>6.5127232870219515E-2</v>
      </c>
      <c r="I14" s="616">
        <v>9.1522455706633699E-2</v>
      </c>
      <c r="J14" s="741">
        <v>1903889.2800000007</v>
      </c>
      <c r="K14" s="735">
        <v>3141923.2899999782</v>
      </c>
      <c r="L14" s="612">
        <v>1.6502657602021777</v>
      </c>
      <c r="M14" s="590">
        <v>1238034.0099999774</v>
      </c>
      <c r="N14" s="611">
        <v>4.2865219236373098E-2</v>
      </c>
      <c r="O14" s="616">
        <v>6.7580766307442322E-2</v>
      </c>
      <c r="P14" s="543"/>
      <c r="Q14" s="617">
        <v>432.99733454628171</v>
      </c>
      <c r="R14" s="619">
        <v>442.02634918401492</v>
      </c>
      <c r="S14" s="681">
        <v>9.0290146377332121</v>
      </c>
      <c r="T14" s="796"/>
    </row>
    <row r="15" spans="2:26" s="269" customFormat="1" ht="16.899999999999999" customHeight="1" x14ac:dyDescent="0.3">
      <c r="B15" s="288" t="s">
        <v>61</v>
      </c>
      <c r="C15" s="588" t="s">
        <v>165</v>
      </c>
      <c r="D15" s="741">
        <v>15077</v>
      </c>
      <c r="E15" s="735">
        <v>15626</v>
      </c>
      <c r="F15" s="612">
        <v>1.0364130795251045</v>
      </c>
      <c r="G15" s="590">
        <v>549</v>
      </c>
      <c r="H15" s="611">
        <v>0.22331664543650206</v>
      </c>
      <c r="I15" s="616">
        <v>0.20120004120313142</v>
      </c>
      <c r="J15" s="741">
        <v>5817282.4799999995</v>
      </c>
      <c r="K15" s="735">
        <v>6263852.75</v>
      </c>
      <c r="L15" s="612">
        <v>1.0767661311850203</v>
      </c>
      <c r="M15" s="590">
        <v>446570.27000000048</v>
      </c>
      <c r="N15" s="611">
        <v>0.13097352429292111</v>
      </c>
      <c r="O15" s="616">
        <v>0.13473147808200717</v>
      </c>
      <c r="P15" s="543"/>
      <c r="Q15" s="617">
        <v>385.83819592757175</v>
      </c>
      <c r="R15" s="619">
        <v>400.86092090106234</v>
      </c>
      <c r="S15" s="681">
        <v>15.022724973490597</v>
      </c>
      <c r="T15" s="796"/>
    </row>
    <row r="16" spans="2:26" s="269" customFormat="1" ht="16.899999999999999" customHeight="1" x14ac:dyDescent="0.3">
      <c r="B16" s="288" t="s">
        <v>63</v>
      </c>
      <c r="C16" s="588" t="s">
        <v>166</v>
      </c>
      <c r="D16" s="741">
        <v>13097</v>
      </c>
      <c r="E16" s="735">
        <v>14070</v>
      </c>
      <c r="F16" s="612">
        <v>1.0742918225547835</v>
      </c>
      <c r="G16" s="590">
        <v>973</v>
      </c>
      <c r="H16" s="611">
        <v>0.19398939479219124</v>
      </c>
      <c r="I16" s="616">
        <v>0.18116501854140915</v>
      </c>
      <c r="J16" s="741">
        <v>9033125.2700000014</v>
      </c>
      <c r="K16" s="735">
        <v>9302361.8999998998</v>
      </c>
      <c r="L16" s="612">
        <v>1.0298054794937985</v>
      </c>
      <c r="M16" s="590">
        <v>269236.62999989837</v>
      </c>
      <c r="N16" s="611">
        <v>0.20337679252449586</v>
      </c>
      <c r="O16" s="616">
        <v>0.20008787218708726</v>
      </c>
      <c r="P16" s="543"/>
      <c r="Q16" s="617">
        <v>689.70949606780187</v>
      </c>
      <c r="R16" s="619">
        <v>661.1486780383724</v>
      </c>
      <c r="S16" s="681">
        <v>-28.56081802942947</v>
      </c>
      <c r="T16" s="796"/>
    </row>
    <row r="17" spans="2:26" s="269" customFormat="1" ht="16.899999999999999" customHeight="1" x14ac:dyDescent="0.3">
      <c r="B17" s="288" t="s">
        <v>65</v>
      </c>
      <c r="C17" s="588" t="s">
        <v>167</v>
      </c>
      <c r="D17" s="741">
        <v>1020</v>
      </c>
      <c r="E17" s="735">
        <v>2620</v>
      </c>
      <c r="F17" s="612">
        <v>2.5686274509803924</v>
      </c>
      <c r="G17" s="590">
        <v>1600</v>
      </c>
      <c r="H17" s="611">
        <v>1.5107977604644962E-2</v>
      </c>
      <c r="I17" s="616">
        <v>3.3735063864853726E-2</v>
      </c>
      <c r="J17" s="741">
        <v>899859.45000000065</v>
      </c>
      <c r="K17" s="735">
        <v>1728551.9400000002</v>
      </c>
      <c r="L17" s="612">
        <v>1.9209132492857623</v>
      </c>
      <c r="M17" s="590">
        <v>828692.48999999953</v>
      </c>
      <c r="N17" s="611">
        <v>2.0259934761632844E-2</v>
      </c>
      <c r="O17" s="616">
        <v>3.7180049901032713E-2</v>
      </c>
      <c r="P17" s="543"/>
      <c r="Q17" s="617">
        <v>882.21514705882419</v>
      </c>
      <c r="R17" s="619">
        <v>659.75264885496188</v>
      </c>
      <c r="S17" s="681">
        <v>-222.46249820386231</v>
      </c>
      <c r="T17" s="796"/>
    </row>
    <row r="18" spans="2:26" s="269" customFormat="1" ht="16.899999999999999" customHeight="1" x14ac:dyDescent="0.3">
      <c r="B18" s="288" t="s">
        <v>66</v>
      </c>
      <c r="C18" s="588" t="s">
        <v>168</v>
      </c>
      <c r="D18" s="741">
        <v>6714</v>
      </c>
      <c r="E18" s="735">
        <v>10599</v>
      </c>
      <c r="F18" s="612">
        <v>1.5786416443252904</v>
      </c>
      <c r="G18" s="590">
        <v>3885</v>
      </c>
      <c r="H18" s="611">
        <v>9.9446040821163012E-2</v>
      </c>
      <c r="I18" s="616">
        <v>0.13647249690976515</v>
      </c>
      <c r="J18" s="741">
        <v>6646519.9600000009</v>
      </c>
      <c r="K18" s="735">
        <v>6785474.0499999998</v>
      </c>
      <c r="L18" s="612">
        <v>1.0209062924411949</v>
      </c>
      <c r="M18" s="590">
        <v>138954.08999999892</v>
      </c>
      <c r="N18" s="611">
        <v>0.14964343685171108</v>
      </c>
      <c r="O18" s="616">
        <v>0.14595121959781118</v>
      </c>
      <c r="P18" s="543"/>
      <c r="Q18" s="617">
        <v>989.94935358951454</v>
      </c>
      <c r="R18" s="619">
        <v>640.19945749599015</v>
      </c>
      <c r="S18" s="681">
        <v>-349.7498960935244</v>
      </c>
      <c r="T18" s="796"/>
    </row>
    <row r="19" spans="2:26" s="269" customFormat="1" ht="16.899999999999999" customHeight="1" x14ac:dyDescent="0.3">
      <c r="B19" s="288" t="s">
        <v>67</v>
      </c>
      <c r="C19" s="588" t="s">
        <v>169</v>
      </c>
      <c r="D19" s="741">
        <v>7618</v>
      </c>
      <c r="E19" s="735">
        <v>8415</v>
      </c>
      <c r="F19" s="612">
        <v>1.1046206353373589</v>
      </c>
      <c r="G19" s="590">
        <v>797</v>
      </c>
      <c r="H19" s="611">
        <v>0.11283585626684836</v>
      </c>
      <c r="I19" s="616">
        <v>0.10835135970333745</v>
      </c>
      <c r="J19" s="741">
        <v>5463563</v>
      </c>
      <c r="K19" s="735">
        <v>5411384.6400000006</v>
      </c>
      <c r="L19" s="612">
        <v>0.99044975595595774</v>
      </c>
      <c r="M19" s="590">
        <v>-52178.359999999404</v>
      </c>
      <c r="N19" s="611">
        <v>0.12300968773075723</v>
      </c>
      <c r="O19" s="616">
        <v>0.11639543267000815</v>
      </c>
      <c r="P19" s="543"/>
      <c r="Q19" s="617">
        <v>717.19125754791287</v>
      </c>
      <c r="R19" s="619">
        <v>643.06412834224602</v>
      </c>
      <c r="S19" s="681">
        <v>-74.127129205666847</v>
      </c>
      <c r="T19" s="796"/>
    </row>
    <row r="20" spans="2:26" s="269" customFormat="1" ht="16.899999999999999" customHeight="1" x14ac:dyDescent="0.3">
      <c r="B20" s="288" t="s">
        <v>22</v>
      </c>
      <c r="C20" s="588" t="s">
        <v>170</v>
      </c>
      <c r="D20" s="741">
        <v>4568</v>
      </c>
      <c r="E20" s="735">
        <v>4480</v>
      </c>
      <c r="F20" s="612">
        <v>0.98073555166374782</v>
      </c>
      <c r="G20" s="590">
        <v>-88</v>
      </c>
      <c r="H20" s="611">
        <v>6.7660040880409986E-2</v>
      </c>
      <c r="I20" s="616">
        <v>5.7684384013185E-2</v>
      </c>
      <c r="J20" s="741">
        <v>3716568.1999999993</v>
      </c>
      <c r="K20" s="735">
        <v>3688175.96</v>
      </c>
      <c r="L20" s="612">
        <v>0.99236062989507379</v>
      </c>
      <c r="M20" s="590">
        <v>-28392.239999999292</v>
      </c>
      <c r="N20" s="611">
        <v>8.3676877838154765E-2</v>
      </c>
      <c r="O20" s="616">
        <v>7.933031288408332E-2</v>
      </c>
      <c r="P20" s="543"/>
      <c r="Q20" s="617">
        <v>813.60950087565664</v>
      </c>
      <c r="R20" s="619">
        <v>823.25356250000004</v>
      </c>
      <c r="S20" s="681">
        <v>9.6440616243434079</v>
      </c>
      <c r="T20" s="796"/>
    </row>
    <row r="21" spans="2:26" s="274" customFormat="1" ht="16.899999999999999" customHeight="1" x14ac:dyDescent="0.3">
      <c r="B21" s="288" t="s">
        <v>24</v>
      </c>
      <c r="C21" s="588" t="s">
        <v>71</v>
      </c>
      <c r="D21" s="741">
        <v>1910</v>
      </c>
      <c r="E21" s="735">
        <v>76</v>
      </c>
      <c r="F21" s="612">
        <v>3.9790575916230364E-2</v>
      </c>
      <c r="G21" s="590">
        <v>-1834</v>
      </c>
      <c r="H21" s="611">
        <v>2.8290428651835176E-2</v>
      </c>
      <c r="I21" s="616">
        <v>9.785743716522455E-4</v>
      </c>
      <c r="J21" s="741">
        <v>1424292.72</v>
      </c>
      <c r="K21" s="735">
        <v>61165.279999999999</v>
      </c>
      <c r="L21" s="612">
        <v>4.2944318356131175E-2</v>
      </c>
      <c r="M21" s="590">
        <v>-1363127.44</v>
      </c>
      <c r="N21" s="611">
        <v>3.2067316277746012E-2</v>
      </c>
      <c r="O21" s="616">
        <v>1.3156261666112492E-3</v>
      </c>
      <c r="P21" s="543"/>
      <c r="Q21" s="617">
        <v>745.70299476439789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171</v>
      </c>
      <c r="D22" s="741">
        <v>1277</v>
      </c>
      <c r="E22" s="735">
        <v>0</v>
      </c>
      <c r="F22" s="612">
        <v>0</v>
      </c>
      <c r="G22" s="590">
        <v>-1277</v>
      </c>
      <c r="H22" s="611">
        <v>1.8914595491305506E-2</v>
      </c>
      <c r="I22" s="616">
        <v>0</v>
      </c>
      <c r="J22" s="741">
        <v>305142.81</v>
      </c>
      <c r="K22" s="735">
        <v>0</v>
      </c>
      <c r="L22" s="612">
        <v>0</v>
      </c>
      <c r="M22" s="590">
        <v>-305142.81</v>
      </c>
      <c r="N22" s="611">
        <v>6.870154470880227E-3</v>
      </c>
      <c r="O22" s="616">
        <v>0</v>
      </c>
      <c r="P22" s="543"/>
      <c r="Q22" s="617">
        <v>238.95286609240407</v>
      </c>
      <c r="R22" s="619"/>
      <c r="S22" s="681"/>
      <c r="T22" s="796"/>
    </row>
    <row r="23" spans="2:26" ht="18" customHeight="1" x14ac:dyDescent="0.25">
      <c r="B23" s="1225" t="s">
        <v>308</v>
      </c>
      <c r="C23" s="1225"/>
      <c r="D23" s="591">
        <v>67514</v>
      </c>
      <c r="E23" s="592">
        <v>77664</v>
      </c>
      <c r="F23" s="613">
        <v>1.1503391889089671</v>
      </c>
      <c r="G23" s="614">
        <v>10150</v>
      </c>
      <c r="H23" s="611">
        <v>1</v>
      </c>
      <c r="I23" s="616">
        <v>1</v>
      </c>
      <c r="J23" s="591">
        <v>44415713.109999999</v>
      </c>
      <c r="K23" s="592">
        <v>46491383.002473801</v>
      </c>
      <c r="L23" s="613">
        <v>1.0467327832232074</v>
      </c>
      <c r="M23" s="614">
        <v>2075669.892473802</v>
      </c>
      <c r="N23" s="611">
        <v>1</v>
      </c>
      <c r="O23" s="616">
        <v>1</v>
      </c>
      <c r="P23" s="387"/>
      <c r="Q23" s="618">
        <v>657.87411662766237</v>
      </c>
      <c r="R23" s="620">
        <v>598.62205143275912</v>
      </c>
      <c r="S23" s="682">
        <v>-59.252065194903253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993" t="s">
        <v>337</v>
      </c>
      <c r="D25" s="741">
        <v>340</v>
      </c>
      <c r="E25" s="735">
        <v>517</v>
      </c>
      <c r="F25" s="612">
        <v>1.5205882352941176</v>
      </c>
      <c r="G25" s="676">
        <v>177</v>
      </c>
      <c r="H25" s="611">
        <v>6.4638783269961975E-2</v>
      </c>
      <c r="I25" s="616">
        <v>7.7314191715268432E-2</v>
      </c>
      <c r="J25" s="741">
        <v>281504.69000000006</v>
      </c>
      <c r="K25" s="735">
        <v>389370.06000000023</v>
      </c>
      <c r="L25" s="612">
        <v>1.3831743265094452</v>
      </c>
      <c r="M25" s="676">
        <v>107865.37000000017</v>
      </c>
      <c r="N25" s="611">
        <v>6.0831330800367574E-2</v>
      </c>
      <c r="O25" s="616">
        <v>6.7982369133584922E-2</v>
      </c>
      <c r="P25" s="543"/>
      <c r="Q25" s="617">
        <v>827.95497058823548</v>
      </c>
      <c r="R25" s="619">
        <v>753.13357833655755</v>
      </c>
      <c r="S25" s="681">
        <v>-74.821392251677935</v>
      </c>
      <c r="T25" s="359"/>
    </row>
    <row r="26" spans="2:26" s="266" customFormat="1" ht="16.899999999999999" customHeight="1" x14ac:dyDescent="0.3">
      <c r="B26" s="288" t="s">
        <v>55</v>
      </c>
      <c r="C26" s="587" t="s">
        <v>54</v>
      </c>
      <c r="D26" s="741">
        <v>618</v>
      </c>
      <c r="E26" s="735">
        <v>918</v>
      </c>
      <c r="F26" s="612">
        <v>1.4854368932038835</v>
      </c>
      <c r="G26" s="676">
        <v>300</v>
      </c>
      <c r="H26" s="611">
        <v>0.11749049429657794</v>
      </c>
      <c r="I26" s="616">
        <v>0.13728129205921938</v>
      </c>
      <c r="J26" s="741">
        <v>744293.9700000002</v>
      </c>
      <c r="K26" s="735">
        <v>1039014.8596663999</v>
      </c>
      <c r="L26" s="612">
        <v>1.3959737705068329</v>
      </c>
      <c r="M26" s="676">
        <v>294720.88966639969</v>
      </c>
      <c r="N26" s="611">
        <v>0.16083708126421931</v>
      </c>
      <c r="O26" s="616">
        <v>0.18140760931932234</v>
      </c>
      <c r="P26" s="543"/>
      <c r="Q26" s="617">
        <v>1204.3591747572818</v>
      </c>
      <c r="R26" s="619">
        <v>1131.824465867538</v>
      </c>
      <c r="S26" s="681">
        <v>-72.534708889743797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1">
        <v>13</v>
      </c>
      <c r="E27" s="735">
        <v>7</v>
      </c>
      <c r="F27" s="612">
        <v>0.53846153846153844</v>
      </c>
      <c r="G27" s="676">
        <v>-6</v>
      </c>
      <c r="H27" s="611">
        <v>2.4714828897338401E-3</v>
      </c>
      <c r="I27" s="616">
        <v>1.0468072379243307E-3</v>
      </c>
      <c r="J27" s="741">
        <v>13226</v>
      </c>
      <c r="K27" s="735">
        <v>11879</v>
      </c>
      <c r="L27" s="612">
        <v>0.89815514894903981</v>
      </c>
      <c r="M27" s="676">
        <v>-1347</v>
      </c>
      <c r="N27" s="611">
        <v>2.8580524934261713E-3</v>
      </c>
      <c r="O27" s="616">
        <v>2.074023264495105E-3</v>
      </c>
      <c r="P27" s="543"/>
      <c r="Q27" s="617">
        <v>1017.3846153846154</v>
      </c>
      <c r="R27" s="619">
        <v>1697</v>
      </c>
      <c r="S27" s="681">
        <v>679.61538461538464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1">
        <v>0</v>
      </c>
      <c r="E28" s="735">
        <v>195</v>
      </c>
      <c r="F28" s="612" t="s">
        <v>349</v>
      </c>
      <c r="G28" s="676">
        <v>195</v>
      </c>
      <c r="H28" s="611">
        <v>0</v>
      </c>
      <c r="I28" s="616">
        <v>2.9161058770749215E-2</v>
      </c>
      <c r="J28" s="741">
        <v>0</v>
      </c>
      <c r="K28" s="735">
        <v>169260.84000000061</v>
      </c>
      <c r="L28" s="612" t="s">
        <v>349</v>
      </c>
      <c r="M28" s="676">
        <v>169260.84000000061</v>
      </c>
      <c r="N28" s="611">
        <v>0</v>
      </c>
      <c r="O28" s="616">
        <v>2.9552228295983238E-2</v>
      </c>
      <c r="P28" s="543"/>
      <c r="Q28" s="617" t="s">
        <v>349</v>
      </c>
      <c r="R28" s="619">
        <v>868.00430769231082</v>
      </c>
      <c r="S28" s="681" t="s">
        <v>349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1">
        <v>204</v>
      </c>
      <c r="E29" s="735">
        <v>273</v>
      </c>
      <c r="F29" s="612">
        <v>1.338235294117647</v>
      </c>
      <c r="G29" s="676">
        <v>69</v>
      </c>
      <c r="H29" s="611">
        <v>3.8783269961977188E-2</v>
      </c>
      <c r="I29" s="616">
        <v>4.0825482279048898E-2</v>
      </c>
      <c r="J29" s="741">
        <v>110392.78</v>
      </c>
      <c r="K29" s="735">
        <v>143101.33000000002</v>
      </c>
      <c r="L29" s="612">
        <v>1.2962924749245377</v>
      </c>
      <c r="M29" s="676">
        <v>32708.550000000017</v>
      </c>
      <c r="N29" s="611">
        <v>2.3855161056649535E-2</v>
      </c>
      <c r="O29" s="616">
        <v>2.498488825660336E-2</v>
      </c>
      <c r="P29" s="543"/>
      <c r="Q29" s="617">
        <v>541.14107843137253</v>
      </c>
      <c r="R29" s="619">
        <v>524.18069597069598</v>
      </c>
      <c r="S29" s="681">
        <v>-16.960382460676556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1">
        <v>2138</v>
      </c>
      <c r="E30" s="735">
        <v>2526</v>
      </c>
      <c r="F30" s="612">
        <v>1.1814780168381664</v>
      </c>
      <c r="G30" s="676">
        <v>388</v>
      </c>
      <c r="H30" s="611">
        <v>0.40646387832699621</v>
      </c>
      <c r="I30" s="616">
        <v>0.37774786899955137</v>
      </c>
      <c r="J30" s="741">
        <v>1955277.2999999998</v>
      </c>
      <c r="K30" s="735">
        <v>2268305.25</v>
      </c>
      <c r="L30" s="612">
        <v>1.1600938905187517</v>
      </c>
      <c r="M30" s="676">
        <v>313027.95000000019</v>
      </c>
      <c r="N30" s="611">
        <v>0.42252269488920241</v>
      </c>
      <c r="O30" s="616">
        <v>0.39603652323229099</v>
      </c>
      <c r="P30" s="543"/>
      <c r="Q30" s="617">
        <v>914.53568755846572</v>
      </c>
      <c r="R30" s="619">
        <v>897.98307600950113</v>
      </c>
      <c r="S30" s="681">
        <v>-16.552611548964592</v>
      </c>
      <c r="T30" s="359"/>
    </row>
    <row r="31" spans="2:26" s="266" customFormat="1" ht="16.899999999999999" customHeight="1" x14ac:dyDescent="0.3">
      <c r="B31" s="1018" t="s">
        <v>65</v>
      </c>
      <c r="C31" s="1021" t="s">
        <v>167</v>
      </c>
      <c r="D31" s="741">
        <v>0</v>
      </c>
      <c r="E31" s="1019">
        <v>4</v>
      </c>
      <c r="F31" s="612" t="s">
        <v>349</v>
      </c>
      <c r="G31" s="1020">
        <v>4</v>
      </c>
      <c r="H31" s="611">
        <v>0</v>
      </c>
      <c r="I31" s="616">
        <v>5.98175564528189E-4</v>
      </c>
      <c r="J31" s="741">
        <v>0</v>
      </c>
      <c r="K31" s="1019">
        <v>5097.54</v>
      </c>
      <c r="L31" s="612" t="s">
        <v>349</v>
      </c>
      <c r="M31" s="1020">
        <v>5097.54</v>
      </c>
      <c r="N31" s="611">
        <v>0</v>
      </c>
      <c r="O31" s="616">
        <v>8.9000896975287291E-4</v>
      </c>
      <c r="P31" s="543"/>
      <c r="Q31" s="617" t="s">
        <v>349</v>
      </c>
      <c r="R31" s="619">
        <v>1274.385</v>
      </c>
      <c r="S31" s="681" t="s">
        <v>349</v>
      </c>
      <c r="T31" s="359"/>
    </row>
    <row r="32" spans="2:26" s="266" customFormat="1" ht="16.899999999999999" customHeight="1" x14ac:dyDescent="0.3">
      <c r="B32" s="1018" t="s">
        <v>66</v>
      </c>
      <c r="C32" s="588" t="s">
        <v>168</v>
      </c>
      <c r="D32" s="741">
        <v>282</v>
      </c>
      <c r="E32" s="735">
        <v>328</v>
      </c>
      <c r="F32" s="612">
        <v>1.1631205673758864</v>
      </c>
      <c r="G32" s="676">
        <v>46</v>
      </c>
      <c r="H32" s="611">
        <v>5.361216730038023E-2</v>
      </c>
      <c r="I32" s="616">
        <v>4.9050396291311499E-2</v>
      </c>
      <c r="J32" s="741">
        <v>190045.5</v>
      </c>
      <c r="K32" s="735">
        <v>166958.46000000002</v>
      </c>
      <c r="L32" s="612">
        <v>0.87851835481503127</v>
      </c>
      <c r="M32" s="676">
        <v>-23087.039999999979</v>
      </c>
      <c r="N32" s="611">
        <v>4.1067595277440146E-2</v>
      </c>
      <c r="O32" s="616">
        <v>2.915024246521386E-2</v>
      </c>
      <c r="P32" s="543"/>
      <c r="Q32" s="617">
        <v>673.92021276595744</v>
      </c>
      <c r="R32" s="619">
        <v>509.01969512195126</v>
      </c>
      <c r="S32" s="681">
        <v>-164.90051764400619</v>
      </c>
      <c r="T32" s="359"/>
    </row>
    <row r="33" spans="2:20" s="266" customFormat="1" ht="16.899999999999999" customHeight="1" x14ac:dyDescent="0.3">
      <c r="B33" s="1018" t="s">
        <v>67</v>
      </c>
      <c r="C33" s="588" t="s">
        <v>170</v>
      </c>
      <c r="D33" s="741">
        <v>1533</v>
      </c>
      <c r="E33" s="735">
        <v>1919</v>
      </c>
      <c r="F33" s="612">
        <v>1.2517938682322245</v>
      </c>
      <c r="G33" s="676">
        <v>386</v>
      </c>
      <c r="H33" s="611">
        <v>0.29144486692015209</v>
      </c>
      <c r="I33" s="616">
        <v>0.28697472708239868</v>
      </c>
      <c r="J33" s="741">
        <v>1242350.83</v>
      </c>
      <c r="K33" s="735">
        <v>1534527.97</v>
      </c>
      <c r="L33" s="612">
        <v>1.235180862719752</v>
      </c>
      <c r="M33" s="676">
        <v>292177.1399999999</v>
      </c>
      <c r="N33" s="611">
        <v>0.26846392615995562</v>
      </c>
      <c r="O33" s="616">
        <v>0.26792210706275327</v>
      </c>
      <c r="P33" s="543"/>
      <c r="Q33" s="617">
        <v>810.40497716894981</v>
      </c>
      <c r="R33" s="619">
        <v>799.64980198019805</v>
      </c>
      <c r="S33" s="681">
        <v>-10.755175188751764</v>
      </c>
      <c r="T33" s="359"/>
    </row>
    <row r="34" spans="2:20" s="266" customFormat="1" ht="16.899999999999999" customHeight="1" x14ac:dyDescent="0.3">
      <c r="B34" s="1018" t="s">
        <v>22</v>
      </c>
      <c r="C34" s="588" t="s">
        <v>71</v>
      </c>
      <c r="D34" s="741">
        <v>51</v>
      </c>
      <c r="E34" s="735">
        <v>0</v>
      </c>
      <c r="F34" s="612">
        <v>0</v>
      </c>
      <c r="G34" s="676">
        <v>-51</v>
      </c>
      <c r="H34" s="611">
        <v>9.6958174904942969E-3</v>
      </c>
      <c r="I34" s="616">
        <v>0</v>
      </c>
      <c r="J34" s="741">
        <v>22108.65</v>
      </c>
      <c r="K34" s="735">
        <v>0</v>
      </c>
      <c r="L34" s="612">
        <v>0</v>
      </c>
      <c r="M34" s="676">
        <v>-22108.65</v>
      </c>
      <c r="N34" s="611">
        <v>4.777535328805876E-3</v>
      </c>
      <c r="O34" s="616">
        <v>0</v>
      </c>
      <c r="P34" s="543"/>
      <c r="Q34" s="617">
        <v>433.50294117647064</v>
      </c>
      <c r="R34" s="619"/>
      <c r="S34" s="681"/>
      <c r="T34" s="359"/>
    </row>
    <row r="35" spans="2:20" s="266" customFormat="1" ht="16.899999999999999" customHeight="1" x14ac:dyDescent="0.3">
      <c r="B35" s="1018" t="s">
        <v>24</v>
      </c>
      <c r="C35" s="588" t="s">
        <v>171</v>
      </c>
      <c r="D35" s="741">
        <v>81</v>
      </c>
      <c r="E35" s="735">
        <v>0</v>
      </c>
      <c r="F35" s="612">
        <v>0</v>
      </c>
      <c r="G35" s="676">
        <v>-81</v>
      </c>
      <c r="H35" s="611">
        <v>1.5399239543726236E-2</v>
      </c>
      <c r="I35" s="616">
        <v>0</v>
      </c>
      <c r="J35" s="741">
        <v>68426.97</v>
      </c>
      <c r="K35" s="735">
        <v>0</v>
      </c>
      <c r="L35" s="612">
        <v>0</v>
      </c>
      <c r="M35" s="676">
        <v>-68426.97</v>
      </c>
      <c r="N35" s="611">
        <v>1.4786622729933299E-2</v>
      </c>
      <c r="O35" s="616">
        <v>0</v>
      </c>
      <c r="P35" s="543"/>
      <c r="Q35" s="617">
        <v>844.7774074074074</v>
      </c>
      <c r="R35" s="619"/>
      <c r="S35" s="681"/>
      <c r="T35" s="359"/>
    </row>
    <row r="36" spans="2:20" s="266" customFormat="1" ht="24.75" customHeight="1" x14ac:dyDescent="0.25">
      <c r="B36" s="1219" t="s">
        <v>306</v>
      </c>
      <c r="C36" s="1219"/>
      <c r="D36" s="591">
        <v>5260</v>
      </c>
      <c r="E36" s="651">
        <v>6687</v>
      </c>
      <c r="F36" s="613">
        <v>1.2712927756653993</v>
      </c>
      <c r="G36" s="614">
        <v>1427</v>
      </c>
      <c r="H36" s="611">
        <v>1</v>
      </c>
      <c r="I36" s="616">
        <v>1</v>
      </c>
      <c r="J36" s="591">
        <v>4627626.6900000004</v>
      </c>
      <c r="K36" s="594">
        <v>5727515.3096664008</v>
      </c>
      <c r="L36" s="613">
        <v>1.2376787699930913</v>
      </c>
      <c r="M36" s="614">
        <v>1099888.6196664004</v>
      </c>
      <c r="N36" s="611">
        <v>1</v>
      </c>
      <c r="O36" s="616">
        <v>1</v>
      </c>
      <c r="P36" s="387"/>
      <c r="Q36" s="618">
        <v>879.77693726235748</v>
      </c>
      <c r="R36" s="620">
        <v>856.51492592588613</v>
      </c>
      <c r="S36" s="682">
        <v>-23.262011336471346</v>
      </c>
      <c r="T36" s="359"/>
    </row>
    <row r="37" spans="2:20" s="266" customFormat="1" ht="21" customHeight="1" x14ac:dyDescent="0.25">
      <c r="B37" s="275"/>
      <c r="C37" s="962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275"/>
      <c r="C38" s="275"/>
      <c r="D38" s="360"/>
      <c r="E38" s="360"/>
      <c r="F38" s="360"/>
      <c r="G38" s="360"/>
      <c r="H38" s="361"/>
      <c r="I38" s="362"/>
      <c r="J38" s="360"/>
      <c r="K38" s="360"/>
      <c r="L38" s="360"/>
      <c r="M38" s="360"/>
      <c r="N38" s="361"/>
      <c r="O38" s="362"/>
      <c r="P38" s="356"/>
      <c r="Q38" s="357"/>
      <c r="R38" s="626"/>
      <c r="S38" s="626"/>
      <c r="T38" s="359"/>
    </row>
    <row r="39" spans="2:20" s="266" customFormat="1" ht="21" customHeight="1" x14ac:dyDescent="0.25">
      <c r="B39" s="1028" t="s">
        <v>84</v>
      </c>
      <c r="C39" s="1031" t="s">
        <v>246</v>
      </c>
      <c r="D39" s="1213" t="s">
        <v>234</v>
      </c>
      <c r="E39" s="1214"/>
      <c r="F39" s="1214"/>
      <c r="G39" s="1214"/>
      <c r="H39" s="1214"/>
      <c r="I39" s="1215"/>
      <c r="J39" s="1216" t="s">
        <v>235</v>
      </c>
      <c r="K39" s="1217"/>
      <c r="L39" s="1217"/>
      <c r="M39" s="1217"/>
      <c r="N39" s="1217"/>
      <c r="O39" s="1218"/>
      <c r="P39" s="615"/>
      <c r="Q39" s="1235" t="s">
        <v>244</v>
      </c>
      <c r="R39" s="1236"/>
      <c r="S39" s="1237"/>
      <c r="T39" s="359"/>
    </row>
    <row r="40" spans="2:20" s="266" customFormat="1" ht="21" customHeight="1" x14ac:dyDescent="0.25">
      <c r="B40" s="1029"/>
      <c r="C40" s="1032"/>
      <c r="D40" s="1077" t="s">
        <v>225</v>
      </c>
      <c r="E40" s="1078"/>
      <c r="F40" s="1121" t="s">
        <v>346</v>
      </c>
      <c r="G40" s="1121" t="s">
        <v>350</v>
      </c>
      <c r="H40" s="1077" t="s">
        <v>226</v>
      </c>
      <c r="I40" s="1078"/>
      <c r="J40" s="1077" t="s">
        <v>227</v>
      </c>
      <c r="K40" s="1078"/>
      <c r="L40" s="1121" t="s">
        <v>346</v>
      </c>
      <c r="M40" s="1121" t="s">
        <v>350</v>
      </c>
      <c r="N40" s="1077" t="s">
        <v>226</v>
      </c>
      <c r="O40" s="1078"/>
      <c r="P40" s="347"/>
      <c r="Q40" s="1077"/>
      <c r="R40" s="1078"/>
      <c r="S40" s="1121" t="s">
        <v>350</v>
      </c>
      <c r="T40" s="359"/>
    </row>
    <row r="41" spans="2:20" s="266" customFormat="1" ht="21" customHeight="1" x14ac:dyDescent="0.25">
      <c r="B41" s="1030"/>
      <c r="C41" s="1033"/>
      <c r="D41" s="372" t="s">
        <v>347</v>
      </c>
      <c r="E41" s="372" t="s">
        <v>348</v>
      </c>
      <c r="F41" s="1042"/>
      <c r="G41" s="1042"/>
      <c r="H41" s="713" t="s">
        <v>347</v>
      </c>
      <c r="I41" s="713" t="s">
        <v>348</v>
      </c>
      <c r="J41" s="789" t="s">
        <v>347</v>
      </c>
      <c r="K41" s="789" t="s">
        <v>348</v>
      </c>
      <c r="L41" s="1042"/>
      <c r="M41" s="1042"/>
      <c r="N41" s="713" t="s">
        <v>347</v>
      </c>
      <c r="O41" s="713" t="s">
        <v>348</v>
      </c>
      <c r="P41" s="765"/>
      <c r="Q41" s="713" t="s">
        <v>347</v>
      </c>
      <c r="R41" s="713" t="s">
        <v>348</v>
      </c>
      <c r="S41" s="1042"/>
      <c r="T41" s="359"/>
    </row>
    <row r="42" spans="2:20" s="266" customFormat="1" ht="9" customHeight="1" x14ac:dyDescent="0.25">
      <c r="B42" s="402"/>
      <c r="C42" s="403"/>
      <c r="D42" s="668"/>
      <c r="E42" s="668"/>
      <c r="F42" s="652"/>
      <c r="G42" s="652"/>
      <c r="H42" s="653"/>
      <c r="I42" s="653"/>
      <c r="J42" s="680"/>
      <c r="K42" s="680"/>
      <c r="L42" s="652"/>
      <c r="M42" s="652"/>
      <c r="N42" s="653"/>
      <c r="O42" s="653"/>
      <c r="P42" s="347"/>
      <c r="Q42" s="653"/>
      <c r="R42" s="653"/>
      <c r="S42" s="799"/>
      <c r="T42" s="359"/>
    </row>
    <row r="43" spans="2:20" s="266" customFormat="1" ht="16.899999999999999" customHeight="1" x14ac:dyDescent="0.25">
      <c r="B43" s="288" t="s">
        <v>53</v>
      </c>
      <c r="C43" s="648" t="s">
        <v>315</v>
      </c>
      <c r="D43" s="741">
        <v>154</v>
      </c>
      <c r="E43" s="735">
        <v>143</v>
      </c>
      <c r="F43" s="612">
        <v>0.9285714285714286</v>
      </c>
      <c r="G43" s="676">
        <v>-11</v>
      </c>
      <c r="H43" s="611">
        <v>5.9117082533589251E-2</v>
      </c>
      <c r="I43" s="616">
        <v>5.3941908713692949E-2</v>
      </c>
      <c r="J43" s="741">
        <v>97281.760000000009</v>
      </c>
      <c r="K43" s="735">
        <v>118969.16</v>
      </c>
      <c r="L43" s="612">
        <v>1.2229338778410259</v>
      </c>
      <c r="M43" s="676">
        <v>21687.399999999994</v>
      </c>
      <c r="N43" s="611">
        <v>4.7125108884014194E-2</v>
      </c>
      <c r="O43" s="616">
        <v>5.4710408593294915E-2</v>
      </c>
      <c r="P43" s="627"/>
      <c r="Q43" s="617">
        <v>631.69974025974034</v>
      </c>
      <c r="R43" s="619">
        <v>831.9521678321679</v>
      </c>
      <c r="S43" s="681">
        <v>200.25242757242756</v>
      </c>
      <c r="T43" s="359"/>
    </row>
    <row r="44" spans="2:20" s="266" customFormat="1" ht="16.899999999999999" customHeight="1" x14ac:dyDescent="0.25">
      <c r="B44" s="288" t="s">
        <v>55</v>
      </c>
      <c r="C44" s="648" t="s">
        <v>232</v>
      </c>
      <c r="D44" s="741">
        <v>102</v>
      </c>
      <c r="E44" s="735">
        <v>208</v>
      </c>
      <c r="F44" s="612">
        <v>2.0392156862745097</v>
      </c>
      <c r="G44" s="676">
        <v>106</v>
      </c>
      <c r="H44" s="611">
        <v>3.9155470249520152E-2</v>
      </c>
      <c r="I44" s="616">
        <v>7.8460958129007927E-2</v>
      </c>
      <c r="J44" s="741">
        <v>66702.87</v>
      </c>
      <c r="K44" s="735">
        <v>128450.89</v>
      </c>
      <c r="L44" s="612">
        <v>1.9257175890632594</v>
      </c>
      <c r="M44" s="676">
        <v>61748.020000000004</v>
      </c>
      <c r="N44" s="611">
        <v>3.2312121117321922E-2</v>
      </c>
      <c r="O44" s="616">
        <v>5.907077662876984E-2</v>
      </c>
      <c r="P44" s="627"/>
      <c r="Q44" s="617">
        <v>653.94970588235287</v>
      </c>
      <c r="R44" s="619">
        <v>617.55235576923076</v>
      </c>
      <c r="S44" s="681">
        <v>-36.397350113122116</v>
      </c>
      <c r="T44" s="359"/>
    </row>
    <row r="45" spans="2:20" s="266" customFormat="1" ht="16.899999999999999" customHeight="1" x14ac:dyDescent="0.25">
      <c r="B45" s="289" t="s">
        <v>57</v>
      </c>
      <c r="C45" s="326" t="s">
        <v>173</v>
      </c>
      <c r="D45" s="741">
        <v>429</v>
      </c>
      <c r="E45" s="735">
        <v>423</v>
      </c>
      <c r="F45" s="612">
        <v>0.98601398601398604</v>
      </c>
      <c r="G45" s="676">
        <v>-6</v>
      </c>
      <c r="H45" s="611">
        <v>0.16468330134357007</v>
      </c>
      <c r="I45" s="616">
        <v>0.15956242927197284</v>
      </c>
      <c r="J45" s="741">
        <v>270816.51</v>
      </c>
      <c r="K45" s="735">
        <v>273012.2</v>
      </c>
      <c r="L45" s="612">
        <v>1.0081076667002318</v>
      </c>
      <c r="M45" s="676">
        <v>2195.6900000000023</v>
      </c>
      <c r="N45" s="611">
        <v>0.1311885961082398</v>
      </c>
      <c r="O45" s="616">
        <v>0.12555026036120914</v>
      </c>
      <c r="P45" s="627"/>
      <c r="Q45" s="617">
        <v>631.27391608391611</v>
      </c>
      <c r="R45" s="619">
        <v>645.41891252955088</v>
      </c>
      <c r="S45" s="681">
        <v>14.144996445634774</v>
      </c>
      <c r="T45" s="359"/>
    </row>
    <row r="46" spans="2:20" s="266" customFormat="1" ht="16.899999999999999" customHeight="1" x14ac:dyDescent="0.25">
      <c r="B46" s="289" t="s">
        <v>59</v>
      </c>
      <c r="C46" s="326" t="s">
        <v>175</v>
      </c>
      <c r="D46" s="741">
        <v>73</v>
      </c>
      <c r="E46" s="735">
        <v>98</v>
      </c>
      <c r="F46" s="797">
        <v>1.3424657534246576</v>
      </c>
      <c r="G46" s="544">
        <v>25</v>
      </c>
      <c r="H46" s="611">
        <v>2.8023032629558541E-2</v>
      </c>
      <c r="I46" s="616">
        <v>3.6967182195397963E-2</v>
      </c>
      <c r="J46" s="741">
        <v>55548.619999999995</v>
      </c>
      <c r="K46" s="735">
        <v>75155.209999999992</v>
      </c>
      <c r="L46" s="612">
        <v>1.3529626838614532</v>
      </c>
      <c r="M46" s="676">
        <v>19606.589999999997</v>
      </c>
      <c r="N46" s="611">
        <v>2.6908793239932421E-2</v>
      </c>
      <c r="O46" s="616">
        <v>3.4561664947578709E-2</v>
      </c>
      <c r="P46" s="627"/>
      <c r="Q46" s="617">
        <v>760.93999999999994</v>
      </c>
      <c r="R46" s="619">
        <v>766.8898979591836</v>
      </c>
      <c r="S46" s="681">
        <v>5.9498979591836587</v>
      </c>
      <c r="T46" s="359"/>
    </row>
    <row r="47" spans="2:20" s="266" customFormat="1" ht="16.899999999999999" customHeight="1" x14ac:dyDescent="0.25">
      <c r="B47" s="288" t="s">
        <v>61</v>
      </c>
      <c r="C47" s="326" t="s">
        <v>176</v>
      </c>
      <c r="D47" s="741">
        <v>373</v>
      </c>
      <c r="E47" s="735">
        <v>400</v>
      </c>
      <c r="F47" s="612">
        <v>1.0723860589812333</v>
      </c>
      <c r="G47" s="676">
        <v>27</v>
      </c>
      <c r="H47" s="611">
        <v>0.14318618042226489</v>
      </c>
      <c r="I47" s="616">
        <v>0.15088645794039984</v>
      </c>
      <c r="J47" s="741">
        <v>318233.57999999996</v>
      </c>
      <c r="K47" s="735">
        <v>357292.94</v>
      </c>
      <c r="L47" s="612">
        <v>1.1227380215500831</v>
      </c>
      <c r="M47" s="676">
        <v>39059.360000000044</v>
      </c>
      <c r="N47" s="611">
        <v>0.15415831403594712</v>
      </c>
      <c r="O47" s="616">
        <v>0.16430848746767315</v>
      </c>
      <c r="P47" s="627"/>
      <c r="Q47" s="617">
        <v>853.17313672922239</v>
      </c>
      <c r="R47" s="619">
        <v>893.23235</v>
      </c>
      <c r="S47" s="681">
        <v>40.059213270777605</v>
      </c>
      <c r="T47" s="359"/>
    </row>
    <row r="48" spans="2:20" s="266" customFormat="1" ht="16.899999999999999" customHeight="1" x14ac:dyDescent="0.25">
      <c r="B48" s="289" t="s">
        <v>63</v>
      </c>
      <c r="C48" s="326" t="s">
        <v>177</v>
      </c>
      <c r="D48" s="741">
        <v>95</v>
      </c>
      <c r="E48" s="735">
        <v>148</v>
      </c>
      <c r="F48" s="612">
        <v>1.5578947368421052</v>
      </c>
      <c r="G48" s="676">
        <v>53</v>
      </c>
      <c r="H48" s="611">
        <v>3.6468330134357005E-2</v>
      </c>
      <c r="I48" s="616">
        <v>5.5827989437947943E-2</v>
      </c>
      <c r="J48" s="741">
        <v>49855.539999999994</v>
      </c>
      <c r="K48" s="735">
        <v>151012.79999999999</v>
      </c>
      <c r="L48" s="612">
        <v>3.0290074082037823</v>
      </c>
      <c r="M48" s="676">
        <v>101157.26</v>
      </c>
      <c r="N48" s="611">
        <v>2.4150958524715473E-2</v>
      </c>
      <c r="O48" s="616">
        <v>6.9446333745800379E-2</v>
      </c>
      <c r="P48" s="627"/>
      <c r="Q48" s="617">
        <v>524.7951578947368</v>
      </c>
      <c r="R48" s="619">
        <v>1020.3567567567567</v>
      </c>
      <c r="S48" s="681">
        <v>495.56159886201988</v>
      </c>
      <c r="T48" s="359"/>
    </row>
    <row r="49" spans="2:20" s="266" customFormat="1" ht="16.899999999999999" customHeight="1" x14ac:dyDescent="0.25">
      <c r="B49" s="289" t="s">
        <v>65</v>
      </c>
      <c r="C49" s="326" t="s">
        <v>342</v>
      </c>
      <c r="D49" s="741">
        <v>0</v>
      </c>
      <c r="E49" s="1004">
        <v>0</v>
      </c>
      <c r="F49" s="612" t="s">
        <v>349</v>
      </c>
      <c r="G49" s="1005">
        <v>0</v>
      </c>
      <c r="H49" s="611">
        <v>0</v>
      </c>
      <c r="I49" s="616">
        <v>0</v>
      </c>
      <c r="J49" s="741">
        <v>0</v>
      </c>
      <c r="K49" s="1004">
        <v>0</v>
      </c>
      <c r="L49" s="612" t="s">
        <v>349</v>
      </c>
      <c r="M49" s="1005">
        <v>0</v>
      </c>
      <c r="N49" s="611">
        <v>0</v>
      </c>
      <c r="O49" s="616">
        <v>0</v>
      </c>
      <c r="P49" s="627"/>
      <c r="Q49" s="617" t="s">
        <v>349</v>
      </c>
      <c r="R49" s="619" t="s">
        <v>349</v>
      </c>
      <c r="S49" s="681" t="s">
        <v>349</v>
      </c>
      <c r="T49" s="359"/>
    </row>
    <row r="50" spans="2:20" s="266" customFormat="1" ht="16.899999999999999" customHeight="1" x14ac:dyDescent="0.25">
      <c r="B50" s="289" t="s">
        <v>66</v>
      </c>
      <c r="C50" s="326" t="s">
        <v>178</v>
      </c>
      <c r="D50" s="741">
        <v>1379</v>
      </c>
      <c r="E50" s="735">
        <v>1231</v>
      </c>
      <c r="F50" s="612">
        <v>0.89267585206671496</v>
      </c>
      <c r="G50" s="676">
        <v>-148</v>
      </c>
      <c r="H50" s="611">
        <v>0.52936660268714009</v>
      </c>
      <c r="I50" s="616">
        <v>0.46435307431158052</v>
      </c>
      <c r="J50" s="741">
        <v>1205890.78</v>
      </c>
      <c r="K50" s="735">
        <v>1070631.96</v>
      </c>
      <c r="L50" s="612">
        <v>0.8878349331106089</v>
      </c>
      <c r="M50" s="676">
        <v>-135258.82000000007</v>
      </c>
      <c r="N50" s="611">
        <v>0.58415610808982898</v>
      </c>
      <c r="O50" s="616">
        <v>0.49235206825567374</v>
      </c>
      <c r="P50" s="627"/>
      <c r="Q50" s="617">
        <v>874.46757070340834</v>
      </c>
      <c r="R50" s="619">
        <v>869.72539398862705</v>
      </c>
      <c r="S50" s="681">
        <v>-4.7421767147812943</v>
      </c>
      <c r="T50" s="359"/>
    </row>
    <row r="51" spans="2:20" s="266" customFormat="1" ht="18" customHeight="1" x14ac:dyDescent="0.25">
      <c r="B51" s="1219" t="s">
        <v>309</v>
      </c>
      <c r="C51" s="1219"/>
      <c r="D51" s="591">
        <v>2605</v>
      </c>
      <c r="E51" s="386">
        <v>2651</v>
      </c>
      <c r="F51" s="613">
        <v>1.017658349328215</v>
      </c>
      <c r="G51" s="614">
        <v>46</v>
      </c>
      <c r="H51" s="611">
        <v>1</v>
      </c>
      <c r="I51" s="616">
        <v>1</v>
      </c>
      <c r="J51" s="591">
        <v>2064329.6600000001</v>
      </c>
      <c r="K51" s="594">
        <v>2174525.16</v>
      </c>
      <c r="L51" s="613">
        <v>1.0533807667133941</v>
      </c>
      <c r="M51" s="614">
        <v>110195.5</v>
      </c>
      <c r="N51" s="611">
        <v>1</v>
      </c>
      <c r="O51" s="616">
        <v>1</v>
      </c>
      <c r="P51" s="387"/>
      <c r="Q51" s="618">
        <v>792.44900575815745</v>
      </c>
      <c r="R51" s="620">
        <v>820.26599773670318</v>
      </c>
      <c r="S51" s="682">
        <v>27.81699197854573</v>
      </c>
      <c r="T51" s="359"/>
    </row>
    <row r="52" spans="2:20" s="266" customFormat="1" ht="9" customHeight="1" x14ac:dyDescent="0.25">
      <c r="B52" s="1229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359"/>
    </row>
    <row r="53" spans="2:20" s="266" customFormat="1" ht="18" customHeight="1" x14ac:dyDescent="0.3">
      <c r="B53" s="1225" t="s">
        <v>305</v>
      </c>
      <c r="C53" s="1225"/>
      <c r="D53" s="590">
        <v>70119</v>
      </c>
      <c r="E53" s="594">
        <v>80315</v>
      </c>
      <c r="F53" s="612">
        <v>1.1454099459490295</v>
      </c>
      <c r="G53" s="590">
        <v>10196</v>
      </c>
      <c r="H53" s="611"/>
      <c r="I53" s="616"/>
      <c r="J53" s="590">
        <v>46480042.769999996</v>
      </c>
      <c r="K53" s="791">
        <v>48665908.162473798</v>
      </c>
      <c r="L53" s="612">
        <v>1.0470280417617137</v>
      </c>
      <c r="M53" s="590">
        <v>2185865.392473802</v>
      </c>
      <c r="N53" s="611"/>
      <c r="O53" s="616"/>
      <c r="P53" s="543"/>
      <c r="Q53" s="618">
        <v>662.87372566636714</v>
      </c>
      <c r="R53" s="620">
        <v>605.93797126905054</v>
      </c>
      <c r="S53" s="682">
        <v>-56.9357543973166</v>
      </c>
      <c r="T53" s="359"/>
    </row>
    <row r="54" spans="2:20" s="266" customFormat="1" ht="9" customHeight="1" x14ac:dyDescent="0.3">
      <c r="B54" s="631"/>
      <c r="C54" s="631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359"/>
    </row>
    <row r="55" spans="2:20" s="266" customFormat="1" ht="12" customHeight="1" x14ac:dyDescent="0.3">
      <c r="B55" s="631"/>
      <c r="C55" s="631"/>
      <c r="D55" s="632"/>
      <c r="E55" s="632"/>
      <c r="F55" s="633"/>
      <c r="G55" s="632"/>
      <c r="H55" s="634"/>
      <c r="I55" s="634"/>
      <c r="J55" s="632"/>
      <c r="K55" s="632"/>
      <c r="L55" s="633"/>
      <c r="M55" s="632"/>
      <c r="N55" s="634"/>
      <c r="O55" s="634"/>
      <c r="P55" s="629"/>
      <c r="Q55" s="630"/>
      <c r="R55" s="630"/>
      <c r="S55" s="635"/>
      <c r="T55" s="359"/>
    </row>
    <row r="56" spans="2:20" s="269" customFormat="1" ht="16.149999999999999" hidden="1" customHeight="1" x14ac:dyDescent="0.3">
      <c r="B56" s="589" t="s">
        <v>22</v>
      </c>
      <c r="C56" s="588" t="s">
        <v>71</v>
      </c>
      <c r="D56" s="590"/>
      <c r="E56" s="593"/>
      <c r="F56" s="612"/>
      <c r="G56" s="590"/>
      <c r="H56" s="611"/>
      <c r="I56" s="616"/>
      <c r="J56" s="590"/>
      <c r="K56" s="590"/>
      <c r="L56" s="612"/>
      <c r="M56" s="590"/>
      <c r="N56" s="611"/>
      <c r="O56" s="616"/>
      <c r="P56" s="543"/>
      <c r="Q56" s="617"/>
      <c r="R56" s="619"/>
      <c r="S56" s="623"/>
      <c r="T56" s="279"/>
    </row>
    <row r="57" spans="2:20" s="269" customFormat="1" ht="16.149999999999999" hidden="1" customHeight="1" x14ac:dyDescent="0.3">
      <c r="B57" s="589" t="s">
        <v>24</v>
      </c>
      <c r="C57" s="588" t="s">
        <v>171</v>
      </c>
      <c r="D57" s="590"/>
      <c r="E57" s="593"/>
      <c r="F57" s="612"/>
      <c r="G57" s="590"/>
      <c r="H57" s="611"/>
      <c r="I57" s="616"/>
      <c r="J57" s="590"/>
      <c r="K57" s="590"/>
      <c r="L57" s="612"/>
      <c r="M57" s="590"/>
      <c r="N57" s="611"/>
      <c r="O57" s="616"/>
      <c r="P57" s="543"/>
      <c r="Q57" s="617"/>
      <c r="R57" s="619"/>
      <c r="S57" s="623"/>
      <c r="T57" s="281"/>
    </row>
    <row r="58" spans="2:20" s="269" customFormat="1" ht="16.149999999999999" hidden="1" customHeight="1" x14ac:dyDescent="0.25">
      <c r="B58" s="1127" t="s">
        <v>230</v>
      </c>
      <c r="C58" s="1127"/>
      <c r="D58" s="591"/>
      <c r="E58" s="386"/>
      <c r="F58" s="613"/>
      <c r="G58" s="614"/>
      <c r="H58" s="611"/>
      <c r="I58" s="616"/>
      <c r="J58" s="591"/>
      <c r="K58" s="386"/>
      <c r="L58" s="613"/>
      <c r="M58" s="614"/>
      <c r="N58" s="611"/>
      <c r="O58" s="616"/>
      <c r="P58" s="387"/>
      <c r="Q58" s="618"/>
      <c r="R58" s="620"/>
      <c r="S58" s="624"/>
    </row>
    <row r="59" spans="2:20" s="269" customFormat="1" ht="16.149999999999999" hidden="1" customHeight="1" x14ac:dyDescent="0.25">
      <c r="B59" s="266"/>
      <c r="C59" s="266"/>
      <c r="E59" s="269">
        <v>23550352.650000002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28539590.520000003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5103729.7000000263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276860.40999999992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30090553.060000002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19251090.439999998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12568828.359999999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14122790.739999996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9046203.25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E68" s="269">
        <v>186168933.25000006</v>
      </c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66"/>
      <c r="C74" s="266"/>
      <c r="P74" s="343"/>
      <c r="Q74" s="343"/>
      <c r="R74" s="343"/>
      <c r="S74" s="343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  <row r="142" spans="4:26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343"/>
      <c r="Q142" s="343"/>
      <c r="R142" s="343"/>
      <c r="S142" s="343"/>
      <c r="T142" s="271"/>
      <c r="U142" s="269"/>
      <c r="V142" s="269"/>
      <c r="W142" s="269"/>
      <c r="X142" s="269"/>
      <c r="Y142" s="269"/>
      <c r="Z142" s="269"/>
    </row>
  </sheetData>
  <mergeCells count="41">
    <mergeCell ref="T8:T9"/>
    <mergeCell ref="B58:C58"/>
    <mergeCell ref="L40:L41"/>
    <mergeCell ref="M40:M41"/>
    <mergeCell ref="N40:O40"/>
    <mergeCell ref="Q40:R40"/>
    <mergeCell ref="B52:S52"/>
    <mergeCell ref="B53:C53"/>
    <mergeCell ref="B51:C51"/>
    <mergeCell ref="B39:B41"/>
    <mergeCell ref="C39:C41"/>
    <mergeCell ref="D39:I39"/>
    <mergeCell ref="J39:O39"/>
    <mergeCell ref="D40:E40"/>
    <mergeCell ref="B23:C23"/>
    <mergeCell ref="L8:L9"/>
    <mergeCell ref="S40:S41"/>
    <mergeCell ref="Q39:S39"/>
    <mergeCell ref="B36:C36"/>
    <mergeCell ref="F8:F9"/>
    <mergeCell ref="G8:G9"/>
    <mergeCell ref="H8:I8"/>
    <mergeCell ref="J8:K8"/>
    <mergeCell ref="F40:F41"/>
    <mergeCell ref="G40:G41"/>
    <mergeCell ref="H40:I40"/>
    <mergeCell ref="J40:K40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3:T23 T11">
    <cfRule type="cellIs" dxfId="825" priority="85" stopIfTrue="1" operator="greaterThan">
      <formula>0</formula>
    </cfRule>
  </conditionalFormatting>
  <conditionalFormatting sqref="T50:T55 T11 T13:T30 T32:T48">
    <cfRule type="cellIs" dxfId="824" priority="83" operator="lessThan">
      <formula>1</formula>
    </cfRule>
    <cfRule type="cellIs" dxfId="823" priority="84" operator="greaterThan">
      <formula>1</formula>
    </cfRule>
  </conditionalFormatting>
  <conditionalFormatting sqref="T12">
    <cfRule type="cellIs" dxfId="822" priority="82" stopIfTrue="1" operator="greaterThan">
      <formula>0</formula>
    </cfRule>
  </conditionalFormatting>
  <conditionalFormatting sqref="T12">
    <cfRule type="cellIs" dxfId="821" priority="80" operator="lessThan">
      <formula>1</formula>
    </cfRule>
    <cfRule type="cellIs" dxfId="820" priority="81" operator="greaterThan">
      <formula>1</formula>
    </cfRule>
  </conditionalFormatting>
  <conditionalFormatting sqref="T50:T55 T11:T30 T32:T48">
    <cfRule type="cellIs" dxfId="819" priority="79" operator="lessThan">
      <formula>1</formula>
    </cfRule>
  </conditionalFormatting>
  <conditionalFormatting sqref="L44:L48 L53:L58 F53:F58 F44:F48 F50 L50 F11:F23 L11:L23 L25:L30 F25:F30 F32:F36 L32:L36">
    <cfRule type="cellIs" dxfId="818" priority="77" operator="lessThan">
      <formula>1</formula>
    </cfRule>
    <cfRule type="cellIs" dxfId="817" priority="78" operator="greaterThan">
      <formula>1</formula>
    </cfRule>
  </conditionalFormatting>
  <conditionalFormatting sqref="G44:G48 M44:M48 M53:M58 G53:G58 M50 G50 G11:G23 M11:M23 M25:M30 G25:G30 G32:G36 M32:M36">
    <cfRule type="cellIs" dxfId="816" priority="75" operator="lessThan">
      <formula>0</formula>
    </cfRule>
    <cfRule type="cellIs" dxfId="815" priority="76" operator="greaterThan">
      <formula>0</formula>
    </cfRule>
  </conditionalFormatting>
  <conditionalFormatting sqref="F51 L51">
    <cfRule type="cellIs" dxfId="814" priority="73" operator="lessThan">
      <formula>1</formula>
    </cfRule>
    <cfRule type="cellIs" dxfId="813" priority="74" operator="greaterThan">
      <formula>1</formula>
    </cfRule>
  </conditionalFormatting>
  <conditionalFormatting sqref="G51 M51">
    <cfRule type="cellIs" dxfId="812" priority="71" operator="lessThan">
      <formula>0</formula>
    </cfRule>
    <cfRule type="cellIs" dxfId="811" priority="72" operator="greaterThan">
      <formula>0</formula>
    </cfRule>
  </conditionalFormatting>
  <conditionalFormatting sqref="S11:S23 S25:S30 S32:S36">
    <cfRule type="cellIs" dxfId="810" priority="36" operator="lessThan">
      <formula>0</formula>
    </cfRule>
  </conditionalFormatting>
  <conditionalFormatting sqref="F43:F48 F50:F51">
    <cfRule type="cellIs" dxfId="809" priority="33" operator="lessThan">
      <formula>1</formula>
    </cfRule>
    <cfRule type="cellIs" dxfId="808" priority="34" operator="greaterThan">
      <formula>1</formula>
    </cfRule>
  </conditionalFormatting>
  <conditionalFormatting sqref="G43:G48 G50:G51">
    <cfRule type="cellIs" dxfId="807" priority="31" operator="lessThan">
      <formula>0</formula>
    </cfRule>
    <cfRule type="cellIs" dxfId="806" priority="32" operator="greaterThan">
      <formula>0</formula>
    </cfRule>
  </conditionalFormatting>
  <conditionalFormatting sqref="L43:L48 L50:L51">
    <cfRule type="cellIs" dxfId="805" priority="29" operator="lessThan">
      <formula>1</formula>
    </cfRule>
    <cfRule type="cellIs" dxfId="804" priority="30" operator="greaterThan">
      <formula>1</formula>
    </cfRule>
  </conditionalFormatting>
  <conditionalFormatting sqref="M43:M48 M50:M51">
    <cfRule type="cellIs" dxfId="803" priority="27" operator="lessThan">
      <formula>0</formula>
    </cfRule>
    <cfRule type="cellIs" dxfId="802" priority="28" operator="greaterThan">
      <formula>0</formula>
    </cfRule>
  </conditionalFormatting>
  <conditionalFormatting sqref="S43:S48 S50:S51">
    <cfRule type="cellIs" dxfId="801" priority="26" operator="lessThan">
      <formula>0</formula>
    </cfRule>
  </conditionalFormatting>
  <conditionalFormatting sqref="S53">
    <cfRule type="cellIs" dxfId="800" priority="25" operator="lessThan">
      <formula>0</formula>
    </cfRule>
  </conditionalFormatting>
  <conditionalFormatting sqref="T49">
    <cfRule type="cellIs" dxfId="799" priority="23" operator="lessThan">
      <formula>1</formula>
    </cfRule>
    <cfRule type="cellIs" dxfId="798" priority="24" operator="greaterThan">
      <formula>1</formula>
    </cfRule>
  </conditionalFormatting>
  <conditionalFormatting sqref="T49">
    <cfRule type="cellIs" dxfId="797" priority="22" operator="lessThan">
      <formula>1</formula>
    </cfRule>
  </conditionalFormatting>
  <conditionalFormatting sqref="L49 F49">
    <cfRule type="cellIs" dxfId="796" priority="20" operator="lessThan">
      <formula>1</formula>
    </cfRule>
    <cfRule type="cellIs" dxfId="795" priority="21" operator="greaterThan">
      <formula>1</formula>
    </cfRule>
  </conditionalFormatting>
  <conditionalFormatting sqref="G49 M49">
    <cfRule type="cellIs" dxfId="794" priority="18" operator="lessThan">
      <formula>0</formula>
    </cfRule>
    <cfRule type="cellIs" dxfId="793" priority="19" operator="greaterThan">
      <formula>0</formula>
    </cfRule>
  </conditionalFormatting>
  <conditionalFormatting sqref="F49">
    <cfRule type="cellIs" dxfId="792" priority="16" operator="lessThan">
      <formula>1</formula>
    </cfRule>
    <cfRule type="cellIs" dxfId="791" priority="17" operator="greaterThan">
      <formula>1</formula>
    </cfRule>
  </conditionalFormatting>
  <conditionalFormatting sqref="G49">
    <cfRule type="cellIs" dxfId="790" priority="14" operator="lessThan">
      <formula>0</formula>
    </cfRule>
    <cfRule type="cellIs" dxfId="789" priority="15" operator="greaterThan">
      <formula>0</formula>
    </cfRule>
  </conditionalFormatting>
  <conditionalFormatting sqref="L49">
    <cfRule type="cellIs" dxfId="788" priority="12" operator="lessThan">
      <formula>1</formula>
    </cfRule>
    <cfRule type="cellIs" dxfId="787" priority="13" operator="greaterThan">
      <formula>1</formula>
    </cfRule>
  </conditionalFormatting>
  <conditionalFormatting sqref="M49">
    <cfRule type="cellIs" dxfId="786" priority="10" operator="lessThan">
      <formula>0</formula>
    </cfRule>
    <cfRule type="cellIs" dxfId="785" priority="11" operator="greaterThan">
      <formula>0</formula>
    </cfRule>
  </conditionalFormatting>
  <conditionalFormatting sqref="S49">
    <cfRule type="cellIs" dxfId="784" priority="9" operator="lessThan">
      <formula>0</formula>
    </cfRule>
  </conditionalFormatting>
  <conditionalFormatting sqref="T31">
    <cfRule type="cellIs" dxfId="783" priority="7" operator="lessThan">
      <formula>1</formula>
    </cfRule>
    <cfRule type="cellIs" dxfId="782" priority="8" operator="greaterThan">
      <formula>1</formula>
    </cfRule>
  </conditionalFormatting>
  <conditionalFormatting sqref="T31">
    <cfRule type="cellIs" dxfId="781" priority="6" operator="lessThan">
      <formula>1</formula>
    </cfRule>
  </conditionalFormatting>
  <conditionalFormatting sqref="L31 F31">
    <cfRule type="cellIs" dxfId="780" priority="4" operator="lessThan">
      <formula>1</formula>
    </cfRule>
    <cfRule type="cellIs" dxfId="779" priority="5" operator="greaterThan">
      <formula>1</formula>
    </cfRule>
  </conditionalFormatting>
  <conditionalFormatting sqref="M31 G31">
    <cfRule type="cellIs" dxfId="778" priority="2" operator="lessThan">
      <formula>0</formula>
    </cfRule>
    <cfRule type="cellIs" dxfId="777" priority="3" operator="greaterThan">
      <formula>0</formula>
    </cfRule>
  </conditionalFormatting>
  <conditionalFormatting sqref="S31">
    <cfRule type="cellIs" dxfId="77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56:I58 Q56:S58 J49:K50 P49:P50 Q49:S51 D49:E50 L56:O58 D56:E57 J56:K57 F49:I51 D53:S55 P56:P57 P43:S48 D43:K48 L43:O51 D11:T12 J13:K22 Q13:T23 F13:I23 D13:E22 P13:P22 L13:O23 D25:S26 F31:I36 D31:E35 L31:O36 P31:P35 Q31:S36 L27:S30 D27:I30 J27:K35" xr:uid="{00000000-0002-0000-12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Z124"/>
  <sheetViews>
    <sheetView zoomScale="110" zoomScaleNormal="110" workbookViewId="0">
      <selection sqref="A1:Z124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24" t="s">
        <v>257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309"/>
      <c r="Q4" s="309"/>
    </row>
    <row r="5" spans="1:17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73" t="s">
        <v>256</v>
      </c>
      <c r="C7" s="1073"/>
      <c r="D7" s="1073"/>
      <c r="E7" s="1074"/>
      <c r="F7" s="305"/>
      <c r="G7" s="305"/>
      <c r="H7" s="305"/>
      <c r="I7" s="305"/>
      <c r="J7" s="305"/>
      <c r="K7" s="305"/>
      <c r="L7" s="305"/>
      <c r="M7" s="305"/>
      <c r="N7" s="1026" t="s">
        <v>179</v>
      </c>
      <c r="O7" s="1026"/>
    </row>
    <row r="8" spans="1:17" s="269" customFormat="1" ht="17.25" customHeight="1" x14ac:dyDescent="0.25">
      <c r="A8" s="1027"/>
      <c r="B8" s="1028" t="s">
        <v>84</v>
      </c>
      <c r="C8" s="1031" t="s">
        <v>160</v>
      </c>
      <c r="D8" s="1034" t="s">
        <v>253</v>
      </c>
      <c r="E8" s="1035"/>
      <c r="F8" s="1035"/>
      <c r="G8" s="1035"/>
      <c r="H8" s="1034" t="s">
        <v>254</v>
      </c>
      <c r="I8" s="1035"/>
      <c r="J8" s="1035"/>
      <c r="K8" s="1035"/>
      <c r="L8" s="303"/>
      <c r="M8" s="1036" t="s">
        <v>237</v>
      </c>
      <c r="N8" s="1037"/>
      <c r="O8" s="1038"/>
    </row>
    <row r="9" spans="1:17" s="269" customFormat="1" ht="17.25" customHeight="1" x14ac:dyDescent="0.25">
      <c r="A9" s="1027"/>
      <c r="B9" s="1029"/>
      <c r="C9" s="1032"/>
      <c r="D9" s="1075" t="s">
        <v>161</v>
      </c>
      <c r="E9" s="1076"/>
      <c r="F9" s="1076" t="s">
        <v>41</v>
      </c>
      <c r="G9" s="1076"/>
      <c r="H9" s="1075" t="s">
        <v>161</v>
      </c>
      <c r="I9" s="1076"/>
      <c r="J9" s="1076" t="s">
        <v>41</v>
      </c>
      <c r="K9" s="1079"/>
      <c r="L9" s="533"/>
      <c r="M9" s="1075" t="s">
        <v>314</v>
      </c>
      <c r="N9" s="1076"/>
      <c r="O9" s="1079"/>
    </row>
    <row r="10" spans="1:17" s="269" customFormat="1" ht="15" customHeight="1" x14ac:dyDescent="0.25">
      <c r="A10" s="1027"/>
      <c r="B10" s="1029"/>
      <c r="C10" s="1032"/>
      <c r="D10" s="1077" t="s">
        <v>162</v>
      </c>
      <c r="E10" s="1078"/>
      <c r="F10" s="1077" t="s">
        <v>162</v>
      </c>
      <c r="G10" s="1078"/>
      <c r="H10" s="1077" t="s">
        <v>162</v>
      </c>
      <c r="I10" s="1078"/>
      <c r="J10" s="1077" t="s">
        <v>162</v>
      </c>
      <c r="K10" s="1078"/>
      <c r="L10" s="396"/>
      <c r="M10" s="1049" t="s">
        <v>238</v>
      </c>
      <c r="N10" s="1050"/>
      <c r="O10" s="1041" t="s">
        <v>346</v>
      </c>
    </row>
    <row r="11" spans="1:17" s="269" customFormat="1" ht="16.149999999999999" customHeight="1" x14ac:dyDescent="0.25">
      <c r="A11" s="290"/>
      <c r="B11" s="1030"/>
      <c r="C11" s="1033"/>
      <c r="D11" s="354" t="s">
        <v>347</v>
      </c>
      <c r="E11" s="354" t="s">
        <v>348</v>
      </c>
      <c r="F11" s="354" t="s">
        <v>347</v>
      </c>
      <c r="G11" s="354" t="s">
        <v>348</v>
      </c>
      <c r="H11" s="354" t="s">
        <v>347</v>
      </c>
      <c r="I11" s="354" t="s">
        <v>348</v>
      </c>
      <c r="J11" s="354" t="s">
        <v>347</v>
      </c>
      <c r="K11" s="354" t="s">
        <v>348</v>
      </c>
      <c r="L11" s="511"/>
      <c r="M11" s="354" t="s">
        <v>347</v>
      </c>
      <c r="N11" s="354" t="s">
        <v>348</v>
      </c>
      <c r="O11" s="1042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2"/>
      <c r="B13" s="288" t="s">
        <v>53</v>
      </c>
      <c r="C13" s="993" t="s">
        <v>337</v>
      </c>
      <c r="D13" s="690">
        <v>43197585.509999998</v>
      </c>
      <c r="E13" s="650">
        <v>54563124.509999998</v>
      </c>
      <c r="F13" s="690">
        <v>5387475.4399999995</v>
      </c>
      <c r="G13" s="650">
        <v>4846537.7299999995</v>
      </c>
      <c r="H13" s="690">
        <v>1223561.25</v>
      </c>
      <c r="I13" s="650">
        <v>6344289.5499999998</v>
      </c>
      <c r="J13" s="690">
        <v>138441.77000000002</v>
      </c>
      <c r="K13" s="650">
        <v>85227.23000000001</v>
      </c>
      <c r="L13" s="378"/>
      <c r="M13" s="376">
        <v>49947063.969999999</v>
      </c>
      <c r="N13" s="380">
        <v>65839179.019999988</v>
      </c>
      <c r="O13" s="529">
        <v>1.3181791638352429</v>
      </c>
    </row>
    <row r="14" spans="1:17" s="269" customFormat="1" ht="16.899999999999999" customHeight="1" x14ac:dyDescent="0.25">
      <c r="A14" s="291"/>
      <c r="B14" s="288" t="s">
        <v>55</v>
      </c>
      <c r="C14" s="692" t="s">
        <v>54</v>
      </c>
      <c r="D14" s="690">
        <v>18190865.920001663</v>
      </c>
      <c r="E14" s="650">
        <v>21407057.955002766</v>
      </c>
      <c r="F14" s="690">
        <v>0</v>
      </c>
      <c r="G14" s="650">
        <v>0</v>
      </c>
      <c r="H14" s="690">
        <v>4087070.3499999759</v>
      </c>
      <c r="I14" s="650">
        <v>5500025.2612001058</v>
      </c>
      <c r="J14" s="690">
        <v>0</v>
      </c>
      <c r="K14" s="650">
        <v>0</v>
      </c>
      <c r="L14" s="378"/>
      <c r="M14" s="376">
        <v>22277936.270001639</v>
      </c>
      <c r="N14" s="380">
        <v>26907083.21620287</v>
      </c>
      <c r="O14" s="529">
        <v>1.2077906539500525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10009114</v>
      </c>
      <c r="E15" s="650">
        <v>9268996</v>
      </c>
      <c r="F15" s="690">
        <v>0</v>
      </c>
      <c r="G15" s="650">
        <v>0</v>
      </c>
      <c r="H15" s="690">
        <v>684028</v>
      </c>
      <c r="I15" s="650">
        <v>760119</v>
      </c>
      <c r="J15" s="690">
        <v>0</v>
      </c>
      <c r="K15" s="650">
        <v>0</v>
      </c>
      <c r="L15" s="378"/>
      <c r="M15" s="376">
        <v>10693142</v>
      </c>
      <c r="N15" s="380">
        <v>10029115</v>
      </c>
      <c r="O15" s="529">
        <v>0.93790160085782082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26604548.990000054</v>
      </c>
      <c r="E16" s="650">
        <v>35458368.170000151</v>
      </c>
      <c r="F16" s="690">
        <v>0</v>
      </c>
      <c r="G16" s="650">
        <v>0</v>
      </c>
      <c r="H16" s="690">
        <v>0</v>
      </c>
      <c r="I16" s="650">
        <v>2901528.4099999978</v>
      </c>
      <c r="J16" s="690">
        <v>0</v>
      </c>
      <c r="K16" s="650">
        <v>0</v>
      </c>
      <c r="L16" s="378"/>
      <c r="M16" s="376">
        <v>26604548.990000054</v>
      </c>
      <c r="N16" s="380">
        <v>38359896.580000147</v>
      </c>
      <c r="O16" s="529">
        <v>1.44185479687773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38351416.899999999</v>
      </c>
      <c r="E17" s="650">
        <v>38877548.060000002</v>
      </c>
      <c r="F17" s="690">
        <v>7825655.4424999999</v>
      </c>
      <c r="G17" s="650">
        <v>7411746.6099999994</v>
      </c>
      <c r="H17" s="690">
        <v>1680306.27</v>
      </c>
      <c r="I17" s="650">
        <v>2593409.11</v>
      </c>
      <c r="J17" s="690">
        <v>125904.3275</v>
      </c>
      <c r="K17" s="650">
        <v>139633.15000000002</v>
      </c>
      <c r="L17" s="378"/>
      <c r="M17" s="376">
        <v>47983282.940000005</v>
      </c>
      <c r="N17" s="380">
        <v>49022336.93</v>
      </c>
      <c r="O17" s="529">
        <v>1.0216544997827528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49889974.319999993</v>
      </c>
      <c r="E18" s="650">
        <v>52178211.520007178</v>
      </c>
      <c r="F18" s="690">
        <v>0</v>
      </c>
      <c r="G18" s="650">
        <v>0</v>
      </c>
      <c r="H18" s="690">
        <v>6434967.5900000008</v>
      </c>
      <c r="I18" s="650">
        <v>7571109.6399999997</v>
      </c>
      <c r="J18" s="690">
        <v>0</v>
      </c>
      <c r="K18" s="650">
        <v>0</v>
      </c>
      <c r="L18" s="378"/>
      <c r="M18" s="376">
        <v>56324941.909999996</v>
      </c>
      <c r="N18" s="380">
        <v>59749321.160007179</v>
      </c>
      <c r="O18" s="529">
        <v>1.0607968536475172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17056745.500000015</v>
      </c>
      <c r="E19" s="650">
        <v>25344330.739999998</v>
      </c>
      <c r="F19" s="690">
        <v>25782912.119999863</v>
      </c>
      <c r="G19" s="650">
        <v>26720517.690000124</v>
      </c>
      <c r="H19" s="690">
        <v>0</v>
      </c>
      <c r="I19" s="650">
        <v>68992.200000000012</v>
      </c>
      <c r="J19" s="690">
        <v>0</v>
      </c>
      <c r="K19" s="650">
        <v>0</v>
      </c>
      <c r="L19" s="378"/>
      <c r="M19" s="376">
        <v>42839657.619999878</v>
      </c>
      <c r="N19" s="380">
        <v>52133840.630000129</v>
      </c>
      <c r="O19" s="529">
        <v>1.2169527845540302</v>
      </c>
    </row>
    <row r="20" spans="1:26" ht="16.899999999999999" customHeight="1" x14ac:dyDescent="0.25">
      <c r="A20" s="291"/>
      <c r="B20" s="1018" t="s">
        <v>66</v>
      </c>
      <c r="C20" s="300" t="s">
        <v>168</v>
      </c>
      <c r="D20" s="690">
        <v>47592376.947999999</v>
      </c>
      <c r="E20" s="650">
        <v>52335314.009400003</v>
      </c>
      <c r="F20" s="690">
        <v>3524942.62</v>
      </c>
      <c r="G20" s="650">
        <v>3733677.6</v>
      </c>
      <c r="H20" s="690">
        <v>4627263.62</v>
      </c>
      <c r="I20" s="650">
        <v>3357764.5685999999</v>
      </c>
      <c r="J20" s="690">
        <v>0</v>
      </c>
      <c r="K20" s="650">
        <v>0</v>
      </c>
      <c r="L20" s="378"/>
      <c r="M20" s="376">
        <v>55744583.187999994</v>
      </c>
      <c r="N20" s="380">
        <v>59426756.178000003</v>
      </c>
      <c r="O20" s="529">
        <v>1.066054364019223</v>
      </c>
    </row>
    <row r="21" spans="1:26" ht="16.899999999999999" customHeight="1" x14ac:dyDescent="0.25">
      <c r="A21" s="291"/>
      <c r="B21" s="1018" t="s">
        <v>67</v>
      </c>
      <c r="C21" s="300" t="s">
        <v>169</v>
      </c>
      <c r="D21" s="690">
        <v>30883125.705000002</v>
      </c>
      <c r="E21" s="650">
        <v>31308127.920000009</v>
      </c>
      <c r="F21" s="690">
        <v>10807280.905999947</v>
      </c>
      <c r="G21" s="650">
        <v>11550454.371999931</v>
      </c>
      <c r="H21" s="690">
        <v>0</v>
      </c>
      <c r="I21" s="650">
        <v>0</v>
      </c>
      <c r="J21" s="690">
        <v>816439.18000000087</v>
      </c>
      <c r="K21" s="650">
        <v>1173771.3980000003</v>
      </c>
      <c r="L21" s="378"/>
      <c r="M21" s="376">
        <v>42506845.790999949</v>
      </c>
      <c r="N21" s="380">
        <v>44032353.689999938</v>
      </c>
      <c r="O21" s="529">
        <v>1.0358885226746932</v>
      </c>
    </row>
    <row r="22" spans="1:26" ht="16.899999999999999" customHeight="1" x14ac:dyDescent="0.25">
      <c r="A22" s="292"/>
      <c r="B22" s="289" t="s">
        <v>22</v>
      </c>
      <c r="C22" s="694" t="s">
        <v>170</v>
      </c>
      <c r="D22" s="690">
        <v>21475354.739999998</v>
      </c>
      <c r="E22" s="650">
        <v>20577154.709999993</v>
      </c>
      <c r="F22" s="690">
        <v>25695752.899999999</v>
      </c>
      <c r="G22" s="650">
        <v>27771539.539999999</v>
      </c>
      <c r="H22" s="690">
        <v>4426583.71</v>
      </c>
      <c r="I22" s="650">
        <v>4991623.2899999991</v>
      </c>
      <c r="J22" s="690">
        <v>6345062.1500000004</v>
      </c>
      <c r="K22" s="650">
        <v>8437376.1899999995</v>
      </c>
      <c r="L22" s="378"/>
      <c r="M22" s="376">
        <v>57942753.5</v>
      </c>
      <c r="N22" s="380">
        <v>61777693.729999989</v>
      </c>
      <c r="O22" s="529">
        <v>1.0661849842879834</v>
      </c>
    </row>
    <row r="23" spans="1:26" s="274" customFormat="1" ht="16.899999999999999" customHeight="1" x14ac:dyDescent="0.25">
      <c r="A23" s="291"/>
      <c r="B23" s="289" t="s">
        <v>24</v>
      </c>
      <c r="C23" s="300" t="s">
        <v>71</v>
      </c>
      <c r="D23" s="690">
        <v>13171930.969999999</v>
      </c>
      <c r="E23" s="650">
        <v>238572.83000000002</v>
      </c>
      <c r="F23" s="690">
        <v>0</v>
      </c>
      <c r="G23" s="650">
        <v>0</v>
      </c>
      <c r="H23" s="690">
        <v>562607.41999999993</v>
      </c>
      <c r="I23" s="650">
        <v>69420.47</v>
      </c>
      <c r="J23" s="690">
        <v>0</v>
      </c>
      <c r="K23" s="650">
        <v>0</v>
      </c>
      <c r="L23" s="378"/>
      <c r="M23" s="376">
        <v>13734538.389999999</v>
      </c>
      <c r="N23" s="380">
        <v>307993.30000000005</v>
      </c>
      <c r="O23" s="529">
        <v>2.2424728902738177E-2</v>
      </c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</row>
    <row r="24" spans="1:26" ht="16.899999999999999" customHeight="1" x14ac:dyDescent="0.25">
      <c r="A24" s="292"/>
      <c r="B24" s="1018" t="s">
        <v>26</v>
      </c>
      <c r="C24" s="300" t="s">
        <v>344</v>
      </c>
      <c r="D24" s="690">
        <v>532867.81000000145</v>
      </c>
      <c r="E24" s="650">
        <v>364554</v>
      </c>
      <c r="F24" s="690">
        <v>22170903</v>
      </c>
      <c r="G24" s="650">
        <v>21632852</v>
      </c>
      <c r="H24" s="690">
        <v>272983.46000000008</v>
      </c>
      <c r="I24" s="650">
        <v>208780</v>
      </c>
      <c r="J24" s="690">
        <v>7426389</v>
      </c>
      <c r="K24" s="650">
        <v>8050421</v>
      </c>
      <c r="L24" s="378"/>
      <c r="M24" s="376">
        <v>30403143.270000003</v>
      </c>
      <c r="N24" s="380">
        <v>30256607</v>
      </c>
      <c r="O24" s="529">
        <v>0.99518022631085656</v>
      </c>
    </row>
    <row r="25" spans="1:26" ht="16.899999999999999" customHeight="1" x14ac:dyDescent="0.25">
      <c r="A25" s="291"/>
      <c r="B25" s="289" t="s">
        <v>28</v>
      </c>
      <c r="C25" s="300" t="s">
        <v>171</v>
      </c>
      <c r="D25" s="690">
        <v>13561461.969999999</v>
      </c>
      <c r="E25" s="650">
        <v>0</v>
      </c>
      <c r="F25" s="690">
        <v>0</v>
      </c>
      <c r="G25" s="650">
        <v>0</v>
      </c>
      <c r="H25" s="690">
        <v>4836468.0900000008</v>
      </c>
      <c r="I25" s="650">
        <v>0</v>
      </c>
      <c r="J25" s="690">
        <v>0</v>
      </c>
      <c r="K25" s="650">
        <v>0</v>
      </c>
      <c r="L25" s="378"/>
      <c r="M25" s="376">
        <v>18397930.059999999</v>
      </c>
      <c r="N25" s="380">
        <v>0</v>
      </c>
      <c r="O25" s="529">
        <v>0</v>
      </c>
    </row>
    <row r="26" spans="1:26" ht="19.149999999999999" customHeight="1" x14ac:dyDescent="0.25">
      <c r="A26" s="293"/>
      <c r="B26" s="1081" t="s">
        <v>239</v>
      </c>
      <c r="C26" s="1081"/>
      <c r="D26" s="377">
        <v>330517369.28300166</v>
      </c>
      <c r="E26" s="579">
        <v>341921360.4244101</v>
      </c>
      <c r="F26" s="377">
        <v>101194922.42849982</v>
      </c>
      <c r="G26" s="579">
        <v>103667325.54200006</v>
      </c>
      <c r="H26" s="377">
        <v>28835839.759999979</v>
      </c>
      <c r="I26" s="579">
        <v>34367061.499800101</v>
      </c>
      <c r="J26" s="377">
        <v>14852236.427500002</v>
      </c>
      <c r="K26" s="579">
        <v>17886428.968000002</v>
      </c>
      <c r="L26" s="387"/>
      <c r="M26" s="386">
        <v>475400367.89900148</v>
      </c>
      <c r="N26" s="389">
        <v>497842176.43421024</v>
      </c>
      <c r="O26" s="531">
        <v>1.0472061236182646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174</v>
      </c>
      <c r="D28" s="742">
        <v>2931212.5700000003</v>
      </c>
      <c r="E28" s="382">
        <v>4958320.79</v>
      </c>
      <c r="F28" s="742">
        <v>0</v>
      </c>
      <c r="G28" s="382">
        <v>0</v>
      </c>
      <c r="H28" s="535"/>
      <c r="I28" s="536"/>
      <c r="J28" s="536"/>
      <c r="K28" s="537"/>
      <c r="L28" s="378"/>
      <c r="M28" s="376">
        <v>2931212.5700000003</v>
      </c>
      <c r="N28" s="380">
        <v>4958320.79</v>
      </c>
      <c r="O28" s="529">
        <v>1.6915596094076519</v>
      </c>
    </row>
    <row r="29" spans="1:26" s="266" customFormat="1" ht="16.899999999999999" customHeight="1" x14ac:dyDescent="0.2">
      <c r="A29" s="275"/>
      <c r="B29" s="288" t="s">
        <v>55</v>
      </c>
      <c r="C29" s="301" t="s">
        <v>172</v>
      </c>
      <c r="D29" s="742">
        <v>4414529.5600000005</v>
      </c>
      <c r="E29" s="382">
        <v>6214012.8499999996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4414529.5600000005</v>
      </c>
      <c r="N29" s="380">
        <v>6214012.8499999996</v>
      </c>
      <c r="O29" s="529">
        <v>1.4076274188545697</v>
      </c>
    </row>
    <row r="30" spans="1:26" s="266" customFormat="1" ht="16.899999999999999" customHeight="1" x14ac:dyDescent="0.2">
      <c r="A30" s="275"/>
      <c r="B30" s="289" t="s">
        <v>57</v>
      </c>
      <c r="C30" s="301" t="s">
        <v>173</v>
      </c>
      <c r="D30" s="742">
        <v>5395702.7499999991</v>
      </c>
      <c r="E30" s="382">
        <v>5281630.96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5395702.7499999991</v>
      </c>
      <c r="N30" s="380">
        <v>5281630.96</v>
      </c>
      <c r="O30" s="529">
        <v>0.97885877052808379</v>
      </c>
    </row>
    <row r="31" spans="1:26" s="266" customFormat="1" ht="16.899999999999999" customHeight="1" x14ac:dyDescent="0.2">
      <c r="A31" s="275"/>
      <c r="B31" s="289" t="s">
        <v>59</v>
      </c>
      <c r="C31" s="301" t="s">
        <v>175</v>
      </c>
      <c r="D31" s="742">
        <v>3552024.61</v>
      </c>
      <c r="E31" s="382">
        <v>3063821.76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3552024.61</v>
      </c>
      <c r="N31" s="380">
        <v>3063821.76</v>
      </c>
      <c r="O31" s="529">
        <v>0.86255645621779631</v>
      </c>
    </row>
    <row r="32" spans="1:26" s="266" customFormat="1" ht="16.899999999999999" customHeight="1" x14ac:dyDescent="0.2">
      <c r="A32" s="275"/>
      <c r="B32" s="288" t="s">
        <v>61</v>
      </c>
      <c r="C32" s="301" t="s">
        <v>176</v>
      </c>
      <c r="D32" s="742">
        <v>5013846.54</v>
      </c>
      <c r="E32" s="382">
        <v>6022325.3700000001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5013846.54</v>
      </c>
      <c r="N32" s="380">
        <v>6022325.3700000001</v>
      </c>
      <c r="O32" s="529">
        <v>1.2011387508481661</v>
      </c>
    </row>
    <row r="33" spans="1:15" s="266" customFormat="1" ht="16.899999999999999" customHeight="1" x14ac:dyDescent="0.2">
      <c r="A33" s="275"/>
      <c r="B33" s="289" t="s">
        <v>63</v>
      </c>
      <c r="C33" s="301" t="s">
        <v>177</v>
      </c>
      <c r="D33" s="742">
        <v>2353844.0500000003</v>
      </c>
      <c r="E33" s="382">
        <v>2997046.7199999997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2353844.0500000003</v>
      </c>
      <c r="N33" s="380">
        <v>2997046.7199999997</v>
      </c>
      <c r="O33" s="529">
        <v>1.2732562805084726</v>
      </c>
    </row>
    <row r="34" spans="1:15" s="266" customFormat="1" ht="16.899999999999999" customHeight="1" x14ac:dyDescent="0.2">
      <c r="A34" s="275"/>
      <c r="B34" s="289" t="s">
        <v>65</v>
      </c>
      <c r="C34" s="301" t="s">
        <v>342</v>
      </c>
      <c r="D34" s="742">
        <v>0</v>
      </c>
      <c r="E34" s="382">
        <v>129950.34238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0</v>
      </c>
      <c r="N34" s="380">
        <v>129950.34238</v>
      </c>
      <c r="O34" s="529" t="s">
        <v>349</v>
      </c>
    </row>
    <row r="35" spans="1:15" s="266" customFormat="1" ht="16.899999999999999" customHeight="1" x14ac:dyDescent="0.2">
      <c r="A35" s="275"/>
      <c r="B35" s="289" t="s">
        <v>66</v>
      </c>
      <c r="C35" s="301" t="s">
        <v>178</v>
      </c>
      <c r="D35" s="742">
        <v>11436037.859999999</v>
      </c>
      <c r="E35" s="382">
        <v>10655008.359999999</v>
      </c>
      <c r="F35" s="742">
        <v>3195525.8199999994</v>
      </c>
      <c r="G35" s="382">
        <v>1858360.58</v>
      </c>
      <c r="H35" s="538"/>
      <c r="I35" s="539"/>
      <c r="J35" s="539"/>
      <c r="K35" s="540"/>
      <c r="L35" s="378"/>
      <c r="M35" s="376">
        <v>14631563.68</v>
      </c>
      <c r="N35" s="380">
        <v>12513368.939999999</v>
      </c>
      <c r="O35" s="529">
        <v>0.85523114368866959</v>
      </c>
    </row>
    <row r="36" spans="1:15" s="266" customFormat="1" ht="20.25" customHeight="1" x14ac:dyDescent="0.25">
      <c r="A36" s="275"/>
      <c r="B36" s="1080" t="s">
        <v>304</v>
      </c>
      <c r="C36" s="1080"/>
      <c r="D36" s="650">
        <v>35097197.939999998</v>
      </c>
      <c r="E36" s="651">
        <v>39322117.152379997</v>
      </c>
      <c r="F36" s="377">
        <v>3195525.8199999994</v>
      </c>
      <c r="G36" s="579">
        <v>1858360.58</v>
      </c>
      <c r="H36" s="541"/>
      <c r="I36" s="438"/>
      <c r="J36" s="419"/>
      <c r="K36" s="420"/>
      <c r="L36" s="387"/>
      <c r="M36" s="386">
        <v>38292723.759999998</v>
      </c>
      <c r="N36" s="389">
        <v>41180477.732379995</v>
      </c>
      <c r="O36" s="531">
        <v>1.0754126029393736</v>
      </c>
    </row>
    <row r="37" spans="1:15" s="266" customFormat="1" ht="13.15" customHeight="1" x14ac:dyDescent="0.25">
      <c r="A37" s="275"/>
      <c r="B37" s="275"/>
      <c r="C37" s="963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</row>
    <row r="38" spans="1:15" s="269" customFormat="1" ht="16.149999999999999" hidden="1" customHeight="1" x14ac:dyDescent="0.25">
      <c r="A38" s="294"/>
      <c r="B38" s="288" t="s">
        <v>55</v>
      </c>
      <c r="C38" s="300" t="s">
        <v>87</v>
      </c>
      <c r="D38" s="284">
        <v>23355611.820000008</v>
      </c>
      <c r="E38" s="297">
        <v>25365170.410000004</v>
      </c>
      <c r="F38" s="286">
        <v>2945000.9999999995</v>
      </c>
      <c r="G38" s="298">
        <v>2414763.4299999992</v>
      </c>
      <c r="H38" s="284">
        <v>883672.22999999986</v>
      </c>
      <c r="I38" s="297">
        <v>1280952.03</v>
      </c>
      <c r="J38" s="284">
        <v>6944</v>
      </c>
      <c r="K38" s="297">
        <v>72293.649999999994</v>
      </c>
      <c r="L38" s="287"/>
      <c r="M38" s="285">
        <v>27191229.050000008</v>
      </c>
      <c r="N38" s="296">
        <v>29133179.520000003</v>
      </c>
      <c r="O38" s="295">
        <v>1.071418267501961</v>
      </c>
    </row>
    <row r="39" spans="1:15" s="269" customFormat="1" ht="16.149999999999999" hidden="1" customHeight="1" x14ac:dyDescent="0.25">
      <c r="A39" s="266"/>
      <c r="B39" s="289" t="s">
        <v>57</v>
      </c>
      <c r="C39" s="300" t="s">
        <v>163</v>
      </c>
      <c r="D39" s="284">
        <v>6916491.4900000002</v>
      </c>
      <c r="E39" s="297">
        <v>7687705.5000000009</v>
      </c>
      <c r="F39" s="286">
        <v>0</v>
      </c>
      <c r="G39" s="298">
        <v>0</v>
      </c>
      <c r="H39" s="284">
        <v>344823.13</v>
      </c>
      <c r="I39" s="297">
        <v>421665.82999999996</v>
      </c>
      <c r="J39" s="284">
        <v>0</v>
      </c>
      <c r="K39" s="297">
        <v>0</v>
      </c>
      <c r="L39" s="287"/>
      <c r="M39" s="285">
        <v>7261314.6200000001</v>
      </c>
      <c r="N39" s="296">
        <v>8109371.330000001</v>
      </c>
      <c r="O39" s="295">
        <v>1.1167910708157693</v>
      </c>
    </row>
    <row r="40" spans="1:15" s="269" customFormat="1" ht="16.149999999999999" hidden="1" customHeight="1" x14ac:dyDescent="0.25">
      <c r="A40" s="266"/>
      <c r="B40" s="289" t="s">
        <v>59</v>
      </c>
      <c r="C40" s="300" t="s">
        <v>164</v>
      </c>
      <c r="D40" s="284">
        <v>0</v>
      </c>
      <c r="E40" s="297">
        <v>461676</v>
      </c>
      <c r="F40" s="286">
        <v>0</v>
      </c>
      <c r="G40" s="298">
        <v>0</v>
      </c>
      <c r="H40" s="284">
        <v>0</v>
      </c>
      <c r="I40" s="297">
        <v>0</v>
      </c>
      <c r="J40" s="284">
        <v>0</v>
      </c>
      <c r="K40" s="297">
        <v>0</v>
      </c>
      <c r="L40" s="287"/>
      <c r="M40" s="285">
        <v>0</v>
      </c>
      <c r="N40" s="296">
        <v>461676</v>
      </c>
      <c r="O40" s="295">
        <v>0</v>
      </c>
    </row>
    <row r="41" spans="1:15" s="269" customFormat="1" ht="16.149999999999999" hidden="1" customHeight="1" x14ac:dyDescent="0.25">
      <c r="A41" s="266"/>
      <c r="B41" s="288" t="s">
        <v>61</v>
      </c>
      <c r="C41" s="300" t="s">
        <v>165</v>
      </c>
      <c r="D41" s="284">
        <v>17321548.050000001</v>
      </c>
      <c r="E41" s="297">
        <v>23055191.170000002</v>
      </c>
      <c r="F41" s="286">
        <v>4385988.38</v>
      </c>
      <c r="G41" s="298">
        <v>4110047.42</v>
      </c>
      <c r="H41" s="284">
        <v>429238.72999999992</v>
      </c>
      <c r="I41" s="297">
        <v>1195296.2000000002</v>
      </c>
      <c r="J41" s="284">
        <v>47698.149999999994</v>
      </c>
      <c r="K41" s="297">
        <v>73401.149999999994</v>
      </c>
      <c r="L41" s="287"/>
      <c r="M41" s="285">
        <v>22184473.309999999</v>
      </c>
      <c r="N41" s="296">
        <v>28433935.940000001</v>
      </c>
      <c r="O41" s="295">
        <v>1.2817043498248371</v>
      </c>
    </row>
    <row r="42" spans="1:15" s="269" customFormat="1" ht="16.149999999999999" hidden="1" customHeight="1" x14ac:dyDescent="0.25">
      <c r="A42" s="266"/>
      <c r="B42" s="289" t="s">
        <v>63</v>
      </c>
      <c r="C42" s="300" t="s">
        <v>166</v>
      </c>
      <c r="D42" s="284">
        <v>27204338.449999999</v>
      </c>
      <c r="E42" s="297">
        <v>28593196.580000006</v>
      </c>
      <c r="F42" s="286">
        <v>0</v>
      </c>
      <c r="G42" s="298">
        <v>0</v>
      </c>
      <c r="H42" s="284">
        <v>4303330.1500000004</v>
      </c>
      <c r="I42" s="297">
        <v>3365974.9600000004</v>
      </c>
      <c r="J42" s="284">
        <v>0</v>
      </c>
      <c r="K42" s="297">
        <v>0</v>
      </c>
      <c r="L42" s="287"/>
      <c r="M42" s="285">
        <v>31507668.600000001</v>
      </c>
      <c r="N42" s="296">
        <v>31959171.540000007</v>
      </c>
      <c r="O42" s="295">
        <v>1.0143299380773607</v>
      </c>
    </row>
    <row r="43" spans="1:15" s="269" customFormat="1" ht="16.149999999999999" hidden="1" customHeight="1" x14ac:dyDescent="0.25">
      <c r="A43" s="266"/>
      <c r="B43" s="289" t="s">
        <v>65</v>
      </c>
      <c r="C43" s="300" t="s">
        <v>167</v>
      </c>
      <c r="D43" s="284">
        <v>4586592.2200000063</v>
      </c>
      <c r="E43" s="297">
        <v>5103729.7000000263</v>
      </c>
      <c r="F43" s="286">
        <v>12706366.850000057</v>
      </c>
      <c r="G43" s="298">
        <v>13354659.419999968</v>
      </c>
      <c r="H43" s="284">
        <v>0</v>
      </c>
      <c r="I43" s="297">
        <v>0</v>
      </c>
      <c r="J43" s="284">
        <v>0</v>
      </c>
      <c r="K43" s="297">
        <v>0</v>
      </c>
      <c r="L43" s="287"/>
      <c r="M43" s="285">
        <v>17292959.070000064</v>
      </c>
      <c r="N43" s="296">
        <v>18458389.119999994</v>
      </c>
      <c r="O43" s="295">
        <v>1.0673933272658769</v>
      </c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66"/>
      <c r="B56" s="266"/>
      <c r="C56" s="266"/>
      <c r="L56" s="266"/>
      <c r="M56" s="266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69" customFormat="1" ht="16.149999999999999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82"/>
      <c r="M74" s="282"/>
      <c r="N74" s="271"/>
      <c r="O74" s="271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  <row r="124" spans="4:2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N124" s="271"/>
      <c r="O124" s="271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</row>
  </sheetData>
  <mergeCells count="23">
    <mergeCell ref="B4:O4"/>
    <mergeCell ref="B36:C36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8:O43 O13:O26">
    <cfRule type="cellIs" dxfId="1122" priority="9" stopIfTrue="1" operator="lessThan">
      <formula>1</formula>
    </cfRule>
    <cfRule type="cellIs" dxfId="1121" priority="10" stopIfTrue="1" operator="greaterThan">
      <formula>1</formula>
    </cfRule>
  </conditionalFormatting>
  <conditionalFormatting sqref="O28:O33 O35">
    <cfRule type="cellIs" dxfId="1120" priority="5" stopIfTrue="1" operator="lessThan">
      <formula>1</formula>
    </cfRule>
    <cfRule type="cellIs" dxfId="1119" priority="6" stopIfTrue="1" operator="greaterThan">
      <formula>1</formula>
    </cfRule>
  </conditionalFormatting>
  <conditionalFormatting sqref="O36">
    <cfRule type="cellIs" dxfId="1118" priority="3" stopIfTrue="1" operator="lessThan">
      <formula>1</formula>
    </cfRule>
    <cfRule type="cellIs" dxfId="1117" priority="4" stopIfTrue="1" operator="greaterThan">
      <formula>1</formula>
    </cfRule>
  </conditionalFormatting>
  <conditionalFormatting sqref="O34">
    <cfRule type="cellIs" dxfId="1116" priority="1" stopIfTrue="1" operator="lessThan">
      <formula>1</formula>
    </cfRule>
    <cfRule type="cellIs" dxfId="111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8:G43 J38:K43 J28:K35" xr:uid="{00000000-0002-0000-01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D38:E43 O36 L38:O43 H38:I43 D28:I35 L28:O35 D20:N25 D13:O19 O20:O26" xr:uid="{00000000-0002-0000-01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249977111117893"/>
  </sheetPr>
  <dimension ref="B1:Z142"/>
  <sheetViews>
    <sheetView zoomScaleNormal="100" workbookViewId="0">
      <selection activeCell="B1" sqref="B1:Z14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336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043" t="s">
        <v>298</v>
      </c>
      <c r="C6" s="1043"/>
      <c r="D6" s="1043"/>
      <c r="E6" s="1043"/>
      <c r="F6" s="976"/>
      <c r="G6" s="976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210</v>
      </c>
      <c r="D7" s="1213" t="s">
        <v>234</v>
      </c>
      <c r="E7" s="1214"/>
      <c r="F7" s="1214"/>
      <c r="G7" s="1214"/>
      <c r="H7" s="1214"/>
      <c r="I7" s="1215"/>
      <c r="J7" s="1216" t="s">
        <v>235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121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72" t="s">
        <v>347</v>
      </c>
      <c r="E9" s="372" t="s">
        <v>348</v>
      </c>
      <c r="F9" s="1042"/>
      <c r="G9" s="1042"/>
      <c r="H9" s="713" t="s">
        <v>347</v>
      </c>
      <c r="I9" s="713" t="s">
        <v>348</v>
      </c>
      <c r="J9" s="372" t="s">
        <v>347</v>
      </c>
      <c r="K9" s="372" t="s">
        <v>348</v>
      </c>
      <c r="L9" s="1042"/>
      <c r="M9" s="1042"/>
      <c r="N9" s="713" t="s">
        <v>347</v>
      </c>
      <c r="O9" s="713" t="s">
        <v>348</v>
      </c>
      <c r="P9" s="966"/>
      <c r="Q9" s="713" t="s">
        <v>347</v>
      </c>
      <c r="R9" s="713" t="s">
        <v>348</v>
      </c>
      <c r="S9" s="1042"/>
      <c r="T9" s="1041"/>
    </row>
    <row r="10" spans="2:26" s="282" customFormat="1" ht="6" customHeight="1" x14ac:dyDescent="0.25">
      <c r="B10" s="350"/>
      <c r="C10" s="351"/>
      <c r="D10" s="975"/>
      <c r="E10" s="975"/>
      <c r="F10" s="973"/>
      <c r="G10" s="973"/>
      <c r="H10" s="973"/>
      <c r="I10" s="973"/>
      <c r="J10" s="975"/>
      <c r="K10" s="973"/>
      <c r="L10" s="973"/>
      <c r="M10" s="973"/>
      <c r="N10" s="973"/>
      <c r="O10" s="973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67" t="s">
        <v>53</v>
      </c>
      <c r="C11" s="993" t="s">
        <v>337</v>
      </c>
      <c r="D11" s="741">
        <v>5229</v>
      </c>
      <c r="E11" s="972">
        <v>5786</v>
      </c>
      <c r="F11" s="612">
        <v>1.1065213233887932</v>
      </c>
      <c r="G11" s="970">
        <v>557</v>
      </c>
      <c r="H11" s="611">
        <v>0.10799479543154547</v>
      </c>
      <c r="I11" s="616">
        <v>0.1033638815942262</v>
      </c>
      <c r="J11" s="741">
        <v>5527762.9499999993</v>
      </c>
      <c r="K11" s="977">
        <v>6100270.9599999897</v>
      </c>
      <c r="L11" s="612">
        <v>1.1035695660574574</v>
      </c>
      <c r="M11" s="970">
        <v>572508.00999999046</v>
      </c>
      <c r="N11" s="611">
        <v>7.3257952859444989E-2</v>
      </c>
      <c r="O11" s="616">
        <v>0.13631022404377724</v>
      </c>
      <c r="P11" s="543"/>
      <c r="Q11" s="617">
        <v>1057.1357716580608</v>
      </c>
      <c r="R11" s="619">
        <v>1054.3157552713428</v>
      </c>
      <c r="S11" s="681">
        <v>-2.8200163867179526</v>
      </c>
      <c r="T11" s="796"/>
    </row>
    <row r="12" spans="2:26" ht="16.899999999999999" customHeight="1" x14ac:dyDescent="0.3">
      <c r="B12" s="967" t="s">
        <v>55</v>
      </c>
      <c r="C12" s="969" t="s">
        <v>54</v>
      </c>
      <c r="D12" s="741">
        <v>3332</v>
      </c>
      <c r="E12" s="972">
        <v>4558</v>
      </c>
      <c r="F12" s="612">
        <v>1.3679471788715487</v>
      </c>
      <c r="G12" s="970">
        <v>1226</v>
      </c>
      <c r="H12" s="611">
        <v>6.8815960676593901E-2</v>
      </c>
      <c r="I12" s="616">
        <v>8.1426300087535958E-2</v>
      </c>
      <c r="J12" s="741">
        <v>3129903.7799999989</v>
      </c>
      <c r="K12" s="977">
        <v>3448333.1924739257</v>
      </c>
      <c r="L12" s="612">
        <v>1.1017377641155239</v>
      </c>
      <c r="M12" s="970">
        <v>318429.41247392679</v>
      </c>
      <c r="N12" s="611">
        <v>7.3257952859444989E-2</v>
      </c>
      <c r="O12" s="616">
        <v>7.7052818329845993E-2</v>
      </c>
      <c r="P12" s="543"/>
      <c r="Q12" s="617">
        <v>939.34687274909925</v>
      </c>
      <c r="R12" s="619">
        <v>756.54523748879456</v>
      </c>
      <c r="S12" s="681">
        <v>-182.80163526030469</v>
      </c>
      <c r="T12" s="796"/>
    </row>
    <row r="13" spans="2:26" ht="16.899999999999999" customHeight="1" x14ac:dyDescent="0.3">
      <c r="B13" s="967" t="s">
        <v>57</v>
      </c>
      <c r="C13" s="971" t="s">
        <v>163</v>
      </c>
      <c r="D13" s="741">
        <v>571</v>
      </c>
      <c r="E13" s="972">
        <v>462</v>
      </c>
      <c r="F13" s="612">
        <v>0.80910683012259199</v>
      </c>
      <c r="G13" s="970">
        <v>-109</v>
      </c>
      <c r="H13" s="611">
        <v>1.179289122038869E-2</v>
      </c>
      <c r="I13" s="616">
        <v>8.2533897850903051E-3</v>
      </c>
      <c r="J13" s="741">
        <v>344403</v>
      </c>
      <c r="K13" s="977">
        <v>288599</v>
      </c>
      <c r="L13" s="612">
        <v>0.83796889109560602</v>
      </c>
      <c r="M13" s="970">
        <v>-55804</v>
      </c>
      <c r="N13" s="611">
        <v>8.0610333454568511E-3</v>
      </c>
      <c r="O13" s="616">
        <v>6.4487290165894757E-3</v>
      </c>
      <c r="P13" s="543"/>
      <c r="Q13" s="617">
        <v>603.15761821366027</v>
      </c>
      <c r="R13" s="619">
        <v>624.67316017316023</v>
      </c>
      <c r="S13" s="681">
        <v>21.515541959499956</v>
      </c>
      <c r="T13" s="796"/>
    </row>
    <row r="14" spans="2:26" s="269" customFormat="1" ht="16.899999999999999" customHeight="1" x14ac:dyDescent="0.3">
      <c r="B14" s="967" t="s">
        <v>59</v>
      </c>
      <c r="C14" s="971" t="s">
        <v>164</v>
      </c>
      <c r="D14" s="741">
        <v>4397</v>
      </c>
      <c r="E14" s="972">
        <v>7108</v>
      </c>
      <c r="F14" s="612">
        <v>1.6165567432340231</v>
      </c>
      <c r="G14" s="970">
        <v>2711</v>
      </c>
      <c r="H14" s="611">
        <v>9.0811458311819734E-2</v>
      </c>
      <c r="I14" s="616">
        <v>0.12698072422602141</v>
      </c>
      <c r="J14" s="741">
        <v>1903889.2800000012</v>
      </c>
      <c r="K14" s="977">
        <v>3141923.289999974</v>
      </c>
      <c r="L14" s="612">
        <v>1.6502657602021753</v>
      </c>
      <c r="M14" s="970">
        <v>1238034.0099999728</v>
      </c>
      <c r="N14" s="611">
        <v>4.4562082711642595E-2</v>
      </c>
      <c r="O14" s="616">
        <v>7.0206105662601395E-2</v>
      </c>
      <c r="P14" s="543"/>
      <c r="Q14" s="617">
        <v>432.99733454628182</v>
      </c>
      <c r="R14" s="619">
        <v>442.02634918401435</v>
      </c>
      <c r="S14" s="681">
        <v>9.02901463773253</v>
      </c>
      <c r="T14" s="796"/>
    </row>
    <row r="15" spans="2:26" s="269" customFormat="1" ht="16.899999999999999" customHeight="1" x14ac:dyDescent="0.3">
      <c r="B15" s="967" t="s">
        <v>61</v>
      </c>
      <c r="C15" s="971" t="s">
        <v>165</v>
      </c>
      <c r="D15" s="741">
        <v>5153</v>
      </c>
      <c r="E15" s="972">
        <v>5407</v>
      </c>
      <c r="F15" s="612">
        <v>1.0492916747525713</v>
      </c>
      <c r="G15" s="970">
        <v>254</v>
      </c>
      <c r="H15" s="611">
        <v>0.10642516367541667</v>
      </c>
      <c r="I15" s="616">
        <v>9.6593243653643454E-2</v>
      </c>
      <c r="J15" s="741">
        <v>4970680.290000001</v>
      </c>
      <c r="K15" s="977">
        <v>5406089.3399999999</v>
      </c>
      <c r="L15" s="612">
        <v>1.087595464724608</v>
      </c>
      <c r="M15" s="970">
        <v>435409.04999999888</v>
      </c>
      <c r="N15" s="611">
        <v>0.11634282967133021</v>
      </c>
      <c r="O15" s="616">
        <v>0.12079877336072906</v>
      </c>
      <c r="P15" s="543"/>
      <c r="Q15" s="617">
        <v>964.6187250145548</v>
      </c>
      <c r="R15" s="619">
        <v>999.83157758461255</v>
      </c>
      <c r="S15" s="681">
        <v>35.212852570057748</v>
      </c>
      <c r="T15" s="796"/>
    </row>
    <row r="16" spans="2:26" s="269" customFormat="1" ht="16.899999999999999" customHeight="1" x14ac:dyDescent="0.3">
      <c r="B16" s="967" t="s">
        <v>63</v>
      </c>
      <c r="C16" s="971" t="s">
        <v>166</v>
      </c>
      <c r="D16" s="741">
        <v>9425</v>
      </c>
      <c r="E16" s="972">
        <v>10104</v>
      </c>
      <c r="F16" s="612">
        <v>1.0720424403183024</v>
      </c>
      <c r="G16" s="970">
        <v>679</v>
      </c>
      <c r="H16" s="611">
        <v>0.194654990809393</v>
      </c>
      <c r="I16" s="616">
        <v>0.18050270646872824</v>
      </c>
      <c r="J16" s="741">
        <v>8766834.0199999996</v>
      </c>
      <c r="K16" s="977">
        <v>9029639.7699999996</v>
      </c>
      <c r="L16" s="612">
        <v>1.0299772699472187</v>
      </c>
      <c r="M16" s="970">
        <v>262805.75</v>
      </c>
      <c r="N16" s="611">
        <v>0.20519490645930938</v>
      </c>
      <c r="O16" s="616">
        <v>0.20176681136854013</v>
      </c>
      <c r="P16" s="543"/>
      <c r="Q16" s="617">
        <v>930.16806578249327</v>
      </c>
      <c r="R16" s="619">
        <v>893.66981096595407</v>
      </c>
      <c r="S16" s="681">
        <v>-36.498254816539202</v>
      </c>
      <c r="T16" s="796"/>
    </row>
    <row r="17" spans="2:26" s="269" customFormat="1" ht="16.899999999999999" customHeight="1" x14ac:dyDescent="0.3">
      <c r="B17" s="967" t="s">
        <v>65</v>
      </c>
      <c r="C17" s="971" t="s">
        <v>167</v>
      </c>
      <c r="D17" s="741">
        <v>1020</v>
      </c>
      <c r="E17" s="972">
        <v>2534</v>
      </c>
      <c r="F17" s="612">
        <v>2.4843137254901961</v>
      </c>
      <c r="G17" s="970">
        <v>1514</v>
      </c>
      <c r="H17" s="611">
        <v>2.1066110411202214E-2</v>
      </c>
      <c r="I17" s="616">
        <v>4.5268592457616524E-2</v>
      </c>
      <c r="J17" s="741">
        <v>899859.45000000065</v>
      </c>
      <c r="K17" s="977">
        <v>1692863.6900000016</v>
      </c>
      <c r="L17" s="612">
        <v>1.8812534446351599</v>
      </c>
      <c r="M17" s="970">
        <v>793004.24000000092</v>
      </c>
      <c r="N17" s="611">
        <v>2.1061944967594552E-2</v>
      </c>
      <c r="O17" s="616">
        <v>3.782694742127915E-2</v>
      </c>
      <c r="P17" s="543"/>
      <c r="Q17" s="617">
        <v>882.21514705882419</v>
      </c>
      <c r="R17" s="619">
        <v>668.05986187845372</v>
      </c>
      <c r="S17" s="681">
        <v>-214.15528518037047</v>
      </c>
      <c r="T17" s="796"/>
    </row>
    <row r="18" spans="2:26" s="269" customFormat="1" ht="16.899999999999999" customHeight="1" x14ac:dyDescent="0.3">
      <c r="B18" s="967" t="s">
        <v>66</v>
      </c>
      <c r="C18" s="971" t="s">
        <v>168</v>
      </c>
      <c r="D18" s="741">
        <v>6714</v>
      </c>
      <c r="E18" s="972">
        <v>10515</v>
      </c>
      <c r="F18" s="612">
        <v>1.5661304736371759</v>
      </c>
      <c r="G18" s="970">
        <v>3801</v>
      </c>
      <c r="H18" s="611">
        <v>0.13866457382432515</v>
      </c>
      <c r="I18" s="616">
        <v>0.18784500777104882</v>
      </c>
      <c r="J18" s="741">
        <v>6646519.96</v>
      </c>
      <c r="K18" s="977">
        <v>6775221.8899999997</v>
      </c>
      <c r="L18" s="612">
        <v>1.0193638070410609</v>
      </c>
      <c r="M18" s="970">
        <v>128701.9299999997</v>
      </c>
      <c r="N18" s="611">
        <v>0.1555672251078084</v>
      </c>
      <c r="O18" s="616">
        <v>0.15139196600083571</v>
      </c>
      <c r="P18" s="543"/>
      <c r="Q18" s="617">
        <v>989.94935358951443</v>
      </c>
      <c r="R18" s="619">
        <v>644.33874369947694</v>
      </c>
      <c r="S18" s="681">
        <v>-345.61060989003749</v>
      </c>
      <c r="T18" s="796"/>
    </row>
    <row r="19" spans="2:26" s="269" customFormat="1" ht="16.899999999999999" customHeight="1" x14ac:dyDescent="0.3">
      <c r="B19" s="967" t="s">
        <v>67</v>
      </c>
      <c r="C19" s="971" t="s">
        <v>169</v>
      </c>
      <c r="D19" s="741">
        <v>5250</v>
      </c>
      <c r="E19" s="972">
        <v>5186</v>
      </c>
      <c r="F19" s="612">
        <v>0.9878095238095238</v>
      </c>
      <c r="G19" s="970">
        <v>-64</v>
      </c>
      <c r="H19" s="611">
        <v>0.10842850946942316</v>
      </c>
      <c r="I19" s="616">
        <v>9.2645193561641387E-2</v>
      </c>
      <c r="J19" s="741">
        <v>5354573.6500000004</v>
      </c>
      <c r="K19" s="977">
        <v>5283905.24</v>
      </c>
      <c r="L19" s="612">
        <v>0.98680223401166589</v>
      </c>
      <c r="M19" s="970">
        <v>-70668.410000000149</v>
      </c>
      <c r="N19" s="611">
        <v>0.12532816712791295</v>
      </c>
      <c r="O19" s="616">
        <v>0.11806857626705976</v>
      </c>
      <c r="P19" s="543"/>
      <c r="Q19" s="617">
        <v>1019.9187904761906</v>
      </c>
      <c r="R19" s="619">
        <v>1018.8787581951408</v>
      </c>
      <c r="S19" s="681">
        <v>-1.0400322810497755</v>
      </c>
      <c r="T19" s="796"/>
    </row>
    <row r="20" spans="2:26" s="269" customFormat="1" ht="16.899999999999999" customHeight="1" x14ac:dyDescent="0.3">
      <c r="B20" s="967" t="s">
        <v>22</v>
      </c>
      <c r="C20" s="971" t="s">
        <v>170</v>
      </c>
      <c r="D20" s="741">
        <v>4276</v>
      </c>
      <c r="E20" s="972">
        <v>4241</v>
      </c>
      <c r="F20" s="612">
        <v>0.99181478016838165</v>
      </c>
      <c r="G20" s="970">
        <v>-35</v>
      </c>
      <c r="H20" s="611">
        <v>8.8312439331667325E-2</v>
      </c>
      <c r="I20" s="616">
        <v>7.5763259910320305E-2</v>
      </c>
      <c r="J20" s="741">
        <v>3492910.3600000003</v>
      </c>
      <c r="K20" s="977">
        <v>3524837.98</v>
      </c>
      <c r="L20" s="612">
        <v>1.0091406926343223</v>
      </c>
      <c r="M20" s="970">
        <v>31927.619999999646</v>
      </c>
      <c r="N20" s="611">
        <v>8.1754418180595687E-2</v>
      </c>
      <c r="O20" s="616">
        <v>7.8762313661525626E-2</v>
      </c>
      <c r="P20" s="543"/>
      <c r="Q20" s="617">
        <v>816.86397567820404</v>
      </c>
      <c r="R20" s="619">
        <v>831.13369016741331</v>
      </c>
      <c r="S20" s="681">
        <v>14.269714489209264</v>
      </c>
      <c r="T20" s="796"/>
    </row>
    <row r="21" spans="2:26" s="274" customFormat="1" ht="16.899999999999999" customHeight="1" x14ac:dyDescent="0.3">
      <c r="B21" s="967" t="s">
        <v>24</v>
      </c>
      <c r="C21" s="971" t="s">
        <v>71</v>
      </c>
      <c r="D21" s="741">
        <v>1825</v>
      </c>
      <c r="E21" s="972">
        <v>76</v>
      </c>
      <c r="F21" s="612">
        <v>4.1643835616438356E-2</v>
      </c>
      <c r="G21" s="970">
        <v>-1749</v>
      </c>
      <c r="H21" s="611">
        <v>3.7691815196513767E-2</v>
      </c>
      <c r="I21" s="616">
        <v>1.3577004841274095E-3</v>
      </c>
      <c r="J21" s="741">
        <v>1381943.64</v>
      </c>
      <c r="K21" s="977">
        <v>61165.279999999999</v>
      </c>
      <c r="L21" s="612">
        <v>4.4260328879982401E-2</v>
      </c>
      <c r="M21" s="970">
        <v>-1320778.3599999999</v>
      </c>
      <c r="N21" s="611">
        <v>3.2345518951873292E-2</v>
      </c>
      <c r="O21" s="616">
        <v>1.3667348672165181E-3</v>
      </c>
      <c r="P21" s="543"/>
      <c r="Q21" s="617">
        <v>757.22939178082186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67">
        <v>12</v>
      </c>
      <c r="C22" s="971" t="s">
        <v>171</v>
      </c>
      <c r="D22" s="741">
        <v>1227</v>
      </c>
      <c r="E22" s="972">
        <v>0</v>
      </c>
      <c r="F22" s="612">
        <v>0</v>
      </c>
      <c r="G22" s="970">
        <v>-1227</v>
      </c>
      <c r="H22" s="611">
        <v>2.5341291641710898E-2</v>
      </c>
      <c r="I22" s="616">
        <v>0</v>
      </c>
      <c r="J22" s="741">
        <v>305142.81</v>
      </c>
      <c r="K22" s="977">
        <v>0</v>
      </c>
      <c r="L22" s="612">
        <v>0</v>
      </c>
      <c r="M22" s="970">
        <v>-305142.81</v>
      </c>
      <c r="N22" s="611">
        <v>7.1421165510648981E-3</v>
      </c>
      <c r="O22" s="616">
        <v>0</v>
      </c>
      <c r="P22" s="543"/>
      <c r="Q22" s="617">
        <v>248.69014669926651</v>
      </c>
      <c r="R22" s="619"/>
      <c r="S22" s="681"/>
      <c r="T22" s="796"/>
    </row>
    <row r="23" spans="2:26" ht="18" customHeight="1" x14ac:dyDescent="0.25">
      <c r="B23" s="1225" t="s">
        <v>308</v>
      </c>
      <c r="C23" s="1225"/>
      <c r="D23" s="650">
        <v>48419</v>
      </c>
      <c r="E23" s="651">
        <v>55977</v>
      </c>
      <c r="F23" s="613">
        <v>1.1560957475371239</v>
      </c>
      <c r="G23" s="614">
        <v>7558</v>
      </c>
      <c r="H23" s="611">
        <v>1</v>
      </c>
      <c r="I23" s="616">
        <v>1</v>
      </c>
      <c r="J23" s="650">
        <v>42724423.190000005</v>
      </c>
      <c r="K23" s="651">
        <v>44752849.632473886</v>
      </c>
      <c r="L23" s="613">
        <v>1.047476976656964</v>
      </c>
      <c r="M23" s="614">
        <v>2028426.4424738809</v>
      </c>
      <c r="N23" s="611">
        <v>1</v>
      </c>
      <c r="O23" s="616">
        <v>1</v>
      </c>
      <c r="P23" s="387"/>
      <c r="Q23" s="618">
        <v>882.38962370143963</v>
      </c>
      <c r="R23" s="620">
        <v>799.48638963277574</v>
      </c>
      <c r="S23" s="682">
        <v>-82.903234068663892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67" t="s">
        <v>53</v>
      </c>
      <c r="C25" s="993" t="s">
        <v>337</v>
      </c>
      <c r="D25" s="741">
        <v>313</v>
      </c>
      <c r="E25" s="972">
        <v>405</v>
      </c>
      <c r="F25" s="612">
        <v>1.2939297124600639</v>
      </c>
      <c r="G25" s="970">
        <v>92</v>
      </c>
      <c r="H25" s="611">
        <v>7.282456956724058E-2</v>
      </c>
      <c r="I25" s="616">
        <v>7.2972972972972977E-2</v>
      </c>
      <c r="J25" s="741">
        <v>280030.49000000005</v>
      </c>
      <c r="K25" s="986">
        <v>383259.46000000025</v>
      </c>
      <c r="L25" s="612">
        <v>1.368634751165847</v>
      </c>
      <c r="M25" s="970">
        <v>103228.9700000002</v>
      </c>
      <c r="N25" s="611">
        <v>6.7208191467788767E-2</v>
      </c>
      <c r="O25" s="616">
        <v>7.3820155277682736E-2</v>
      </c>
      <c r="P25" s="543"/>
      <c r="Q25" s="617">
        <v>894.66610223642192</v>
      </c>
      <c r="R25" s="619">
        <v>946.31965432098832</v>
      </c>
      <c r="S25" s="681">
        <v>51.6535520845664</v>
      </c>
      <c r="T25" s="359"/>
    </row>
    <row r="26" spans="2:26" s="266" customFormat="1" ht="16.899999999999999" customHeight="1" x14ac:dyDescent="0.3">
      <c r="B26" s="967" t="s">
        <v>55</v>
      </c>
      <c r="C26" s="969" t="s">
        <v>54</v>
      </c>
      <c r="D26" s="741">
        <v>381</v>
      </c>
      <c r="E26" s="972">
        <v>654</v>
      </c>
      <c r="F26" s="612">
        <v>1.7165354330708662</v>
      </c>
      <c r="G26" s="970">
        <v>273</v>
      </c>
      <c r="H26" s="611">
        <v>8.864588180549092E-2</v>
      </c>
      <c r="I26" s="616">
        <v>0.11783783783783784</v>
      </c>
      <c r="J26" s="741">
        <v>590684.47999999928</v>
      </c>
      <c r="K26" s="986">
        <v>855495.99966640037</v>
      </c>
      <c r="L26" s="612">
        <v>1.4483129803349521</v>
      </c>
      <c r="M26" s="970">
        <v>264811.51966640109</v>
      </c>
      <c r="N26" s="611">
        <v>0.14176611849977902</v>
      </c>
      <c r="O26" s="616">
        <v>0.16477831371679658</v>
      </c>
      <c r="P26" s="543"/>
      <c r="Q26" s="617">
        <v>1550.3529658792631</v>
      </c>
      <c r="R26" s="619">
        <v>1308.0978588171261</v>
      </c>
      <c r="S26" s="681">
        <v>-242.25510706213709</v>
      </c>
      <c r="T26" s="359"/>
    </row>
    <row r="27" spans="2:26" s="266" customFormat="1" ht="16.899999999999999" customHeight="1" x14ac:dyDescent="0.3">
      <c r="B27" s="967" t="s">
        <v>57</v>
      </c>
      <c r="C27" s="971" t="s">
        <v>163</v>
      </c>
      <c r="D27" s="741">
        <v>13</v>
      </c>
      <c r="E27" s="972">
        <v>7</v>
      </c>
      <c r="F27" s="612">
        <v>0.53846153846153844</v>
      </c>
      <c r="G27" s="970">
        <v>-6</v>
      </c>
      <c r="H27" s="611">
        <v>3.0246626337831549E-3</v>
      </c>
      <c r="I27" s="616">
        <v>1.2612612612612612E-3</v>
      </c>
      <c r="J27" s="741">
        <v>13226</v>
      </c>
      <c r="K27" s="986">
        <v>11879</v>
      </c>
      <c r="L27" s="612">
        <v>0.89815514894903981</v>
      </c>
      <c r="M27" s="970">
        <v>-1347</v>
      </c>
      <c r="N27" s="611">
        <v>3.1742812732748283E-3</v>
      </c>
      <c r="O27" s="616">
        <v>2.2880312583637014E-3</v>
      </c>
      <c r="P27" s="543"/>
      <c r="Q27" s="617">
        <v>1017.3846153846154</v>
      </c>
      <c r="R27" s="619">
        <v>1697</v>
      </c>
      <c r="S27" s="681">
        <v>679.61538461538464</v>
      </c>
      <c r="T27" s="359"/>
    </row>
    <row r="28" spans="2:26" s="266" customFormat="1" ht="16.899999999999999" customHeight="1" x14ac:dyDescent="0.3">
      <c r="B28" s="967" t="s">
        <v>59</v>
      </c>
      <c r="C28" s="971" t="s">
        <v>164</v>
      </c>
      <c r="D28" s="741">
        <v>0</v>
      </c>
      <c r="E28" s="972">
        <v>195</v>
      </c>
      <c r="F28" s="612" t="s">
        <v>349</v>
      </c>
      <c r="G28" s="970">
        <v>195</v>
      </c>
      <c r="H28" s="611">
        <v>0</v>
      </c>
      <c r="I28" s="616">
        <v>3.5135135135135137E-2</v>
      </c>
      <c r="J28" s="741">
        <v>0</v>
      </c>
      <c r="K28" s="986">
        <v>169260.83999999994</v>
      </c>
      <c r="L28" s="612" t="s">
        <v>349</v>
      </c>
      <c r="M28" s="970">
        <v>169260.83999999994</v>
      </c>
      <c r="N28" s="611">
        <v>0</v>
      </c>
      <c r="O28" s="616">
        <v>3.2601573595159271E-2</v>
      </c>
      <c r="P28" s="543"/>
      <c r="Q28" s="617" t="s">
        <v>349</v>
      </c>
      <c r="R28" s="619">
        <v>868.00430769230741</v>
      </c>
      <c r="S28" s="681" t="s">
        <v>349</v>
      </c>
      <c r="T28" s="359"/>
    </row>
    <row r="29" spans="2:26" s="266" customFormat="1" ht="16.899999999999999" customHeight="1" x14ac:dyDescent="0.3">
      <c r="B29" s="967" t="s">
        <v>61</v>
      </c>
      <c r="C29" s="971" t="s">
        <v>165</v>
      </c>
      <c r="D29" s="741">
        <v>128</v>
      </c>
      <c r="E29" s="972">
        <v>180</v>
      </c>
      <c r="F29" s="612">
        <v>1.40625</v>
      </c>
      <c r="G29" s="970">
        <v>52</v>
      </c>
      <c r="H29" s="611">
        <v>2.9781293624941835E-2</v>
      </c>
      <c r="I29" s="616">
        <v>3.2432432432432434E-2</v>
      </c>
      <c r="J29" s="741">
        <v>103262.26000000001</v>
      </c>
      <c r="K29" s="986">
        <v>137214.6</v>
      </c>
      <c r="L29" s="612">
        <v>1.3287971810804837</v>
      </c>
      <c r="M29" s="970">
        <v>33952.339999999997</v>
      </c>
      <c r="N29" s="611">
        <v>2.4783264641920186E-2</v>
      </c>
      <c r="O29" s="616">
        <v>2.6429101263058499E-2</v>
      </c>
      <c r="P29" s="543"/>
      <c r="Q29" s="617">
        <v>806.73640625000007</v>
      </c>
      <c r="R29" s="619">
        <v>762.3033333333334</v>
      </c>
      <c r="S29" s="681">
        <v>-44.433072916666674</v>
      </c>
      <c r="T29" s="359"/>
    </row>
    <row r="30" spans="2:26" s="266" customFormat="1" ht="16.899999999999999" customHeight="1" x14ac:dyDescent="0.3">
      <c r="B30" s="967" t="s">
        <v>63</v>
      </c>
      <c r="C30" s="971" t="s">
        <v>166</v>
      </c>
      <c r="D30" s="741">
        <v>2007</v>
      </c>
      <c r="E30" s="972">
        <v>2407</v>
      </c>
      <c r="F30" s="612">
        <v>1.1993024414549078</v>
      </c>
      <c r="G30" s="970">
        <v>400</v>
      </c>
      <c r="H30" s="611">
        <v>0.46696137738483018</v>
      </c>
      <c r="I30" s="616">
        <v>0.4336936936936937</v>
      </c>
      <c r="J30" s="741">
        <v>1945101.3</v>
      </c>
      <c r="K30" s="986">
        <v>2259023.25</v>
      </c>
      <c r="L30" s="612">
        <v>1.1613910545430204</v>
      </c>
      <c r="M30" s="970">
        <v>313921.94999999995</v>
      </c>
      <c r="N30" s="611">
        <v>0.46683038191535792</v>
      </c>
      <c r="O30" s="616">
        <v>0.43511371406434529</v>
      </c>
      <c r="P30" s="543"/>
      <c r="Q30" s="617">
        <v>969.15859491778781</v>
      </c>
      <c r="R30" s="619">
        <v>938.52233070211878</v>
      </c>
      <c r="S30" s="681">
        <v>-30.63626421566903</v>
      </c>
      <c r="T30" s="359"/>
    </row>
    <row r="31" spans="2:26" s="266" customFormat="1" ht="16.899999999999999" customHeight="1" x14ac:dyDescent="0.3">
      <c r="B31" s="1018" t="s">
        <v>65</v>
      </c>
      <c r="C31" s="1021" t="s">
        <v>167</v>
      </c>
      <c r="D31" s="741">
        <v>0</v>
      </c>
      <c r="E31" s="1019">
        <v>4</v>
      </c>
      <c r="F31" s="612" t="s">
        <v>349</v>
      </c>
      <c r="G31" s="1020">
        <v>4</v>
      </c>
      <c r="H31" s="611">
        <v>0</v>
      </c>
      <c r="I31" s="616">
        <v>7.2072072072072073E-4</v>
      </c>
      <c r="J31" s="741">
        <v>0</v>
      </c>
      <c r="K31" s="1019">
        <v>5097.54</v>
      </c>
      <c r="L31" s="612" t="s">
        <v>349</v>
      </c>
      <c r="M31" s="1020">
        <v>5097.54</v>
      </c>
      <c r="N31" s="611">
        <v>0</v>
      </c>
      <c r="O31" s="616">
        <v>9.818445038100262E-4</v>
      </c>
      <c r="P31" s="543"/>
      <c r="Q31" s="617" t="s">
        <v>349</v>
      </c>
      <c r="R31" s="619">
        <v>1274.385</v>
      </c>
      <c r="S31" s="681" t="s">
        <v>349</v>
      </c>
      <c r="T31" s="359"/>
    </row>
    <row r="32" spans="2:26" s="266" customFormat="1" ht="16.899999999999999" customHeight="1" x14ac:dyDescent="0.3">
      <c r="B32" s="1018" t="s">
        <v>66</v>
      </c>
      <c r="C32" s="971" t="s">
        <v>168</v>
      </c>
      <c r="D32" s="741">
        <v>282</v>
      </c>
      <c r="E32" s="972">
        <v>327</v>
      </c>
      <c r="F32" s="612">
        <v>1.1595744680851063</v>
      </c>
      <c r="G32" s="970">
        <v>45</v>
      </c>
      <c r="H32" s="611">
        <v>6.561191251744998E-2</v>
      </c>
      <c r="I32" s="616">
        <v>5.8918918918918921E-2</v>
      </c>
      <c r="J32" s="741">
        <v>190045.5</v>
      </c>
      <c r="K32" s="986">
        <v>166778.46</v>
      </c>
      <c r="L32" s="612">
        <v>0.87757121320946818</v>
      </c>
      <c r="M32" s="970">
        <v>-23267.040000000008</v>
      </c>
      <c r="N32" s="611">
        <v>4.561151305913741E-2</v>
      </c>
      <c r="O32" s="616">
        <v>3.2123438816546862E-2</v>
      </c>
      <c r="P32" s="543"/>
      <c r="Q32" s="617">
        <v>673.92021276595744</v>
      </c>
      <c r="R32" s="619">
        <v>510.025871559633</v>
      </c>
      <c r="S32" s="681">
        <v>-163.89434120632444</v>
      </c>
      <c r="T32" s="359"/>
    </row>
    <row r="33" spans="2:20" s="266" customFormat="1" ht="16.899999999999999" customHeight="1" x14ac:dyDescent="0.3">
      <c r="B33" s="1018" t="s">
        <v>67</v>
      </c>
      <c r="C33" s="971" t="s">
        <v>170</v>
      </c>
      <c r="D33" s="741">
        <v>1042</v>
      </c>
      <c r="E33" s="972">
        <v>1371</v>
      </c>
      <c r="F33" s="612">
        <v>1.3157389635316699</v>
      </c>
      <c r="G33" s="970">
        <v>329</v>
      </c>
      <c r="H33" s="611">
        <v>0.2424383434155421</v>
      </c>
      <c r="I33" s="616">
        <v>0.24702702702702703</v>
      </c>
      <c r="J33" s="741">
        <v>953726.84</v>
      </c>
      <c r="K33" s="986">
        <v>1203790.55</v>
      </c>
      <c r="L33" s="612">
        <v>1.2621963643174812</v>
      </c>
      <c r="M33" s="970">
        <v>250063.71000000008</v>
      </c>
      <c r="N33" s="611">
        <v>0.22889741781578543</v>
      </c>
      <c r="O33" s="616">
        <v>0.23186382750423706</v>
      </c>
      <c r="P33" s="543"/>
      <c r="Q33" s="617">
        <v>915.28487523992317</v>
      </c>
      <c r="R33" s="619">
        <v>878.03832968636038</v>
      </c>
      <c r="S33" s="681">
        <v>-37.246545553562783</v>
      </c>
      <c r="T33" s="359"/>
    </row>
    <row r="34" spans="2:20" s="266" customFormat="1" ht="16.899999999999999" customHeight="1" x14ac:dyDescent="0.3">
      <c r="B34" s="1018" t="s">
        <v>22</v>
      </c>
      <c r="C34" s="971" t="s">
        <v>71</v>
      </c>
      <c r="D34" s="741">
        <v>51</v>
      </c>
      <c r="E34" s="972">
        <v>0</v>
      </c>
      <c r="F34" s="612">
        <v>0</v>
      </c>
      <c r="G34" s="970">
        <v>-51</v>
      </c>
      <c r="H34" s="611">
        <v>1.1865984178687762E-2</v>
      </c>
      <c r="I34" s="616">
        <v>0</v>
      </c>
      <c r="J34" s="741">
        <v>22108.65</v>
      </c>
      <c r="K34" s="986">
        <v>0</v>
      </c>
      <c r="L34" s="612">
        <v>0</v>
      </c>
      <c r="M34" s="970">
        <v>-22108.65</v>
      </c>
      <c r="N34" s="611">
        <v>5.3061449926196536E-3</v>
      </c>
      <c r="O34" s="616">
        <v>0</v>
      </c>
      <c r="P34" s="543"/>
      <c r="Q34" s="617">
        <v>433.50294117647064</v>
      </c>
      <c r="R34" s="619"/>
      <c r="S34" s="681"/>
      <c r="T34" s="359"/>
    </row>
    <row r="35" spans="2:20" s="266" customFormat="1" ht="16.899999999999999" customHeight="1" x14ac:dyDescent="0.3">
      <c r="B35" s="1018" t="s">
        <v>24</v>
      </c>
      <c r="C35" s="971" t="s">
        <v>171</v>
      </c>
      <c r="D35" s="741">
        <v>81</v>
      </c>
      <c r="E35" s="972">
        <v>0</v>
      </c>
      <c r="F35" s="612">
        <v>0</v>
      </c>
      <c r="G35" s="970">
        <v>-81</v>
      </c>
      <c r="H35" s="611">
        <v>1.8845974872033502E-2</v>
      </c>
      <c r="I35" s="616">
        <v>0</v>
      </c>
      <c r="J35" s="741">
        <v>68426.97</v>
      </c>
      <c r="K35" s="986">
        <v>0</v>
      </c>
      <c r="L35" s="612">
        <v>0</v>
      </c>
      <c r="M35" s="970">
        <v>-68426.97</v>
      </c>
      <c r="N35" s="611">
        <v>1.6422686334336797E-2</v>
      </c>
      <c r="O35" s="616">
        <v>0</v>
      </c>
      <c r="P35" s="543"/>
      <c r="Q35" s="617">
        <v>844.7774074074074</v>
      </c>
      <c r="R35" s="619"/>
      <c r="S35" s="681"/>
      <c r="T35" s="359"/>
    </row>
    <row r="36" spans="2:20" s="266" customFormat="1" ht="24.75" customHeight="1" x14ac:dyDescent="0.25">
      <c r="B36" s="1219" t="s">
        <v>306</v>
      </c>
      <c r="C36" s="1219"/>
      <c r="D36" s="650">
        <v>4298</v>
      </c>
      <c r="E36" s="651">
        <v>5550</v>
      </c>
      <c r="F36" s="613">
        <v>1.2912982782689624</v>
      </c>
      <c r="G36" s="614">
        <v>1252</v>
      </c>
      <c r="H36" s="611">
        <v>1</v>
      </c>
      <c r="I36" s="616">
        <v>1</v>
      </c>
      <c r="J36" s="650">
        <v>4166612.4899999993</v>
      </c>
      <c r="K36" s="594">
        <v>5191799.6996664004</v>
      </c>
      <c r="L36" s="613">
        <v>1.2460481295361359</v>
      </c>
      <c r="M36" s="614">
        <v>1025187.2096664011</v>
      </c>
      <c r="N36" s="611">
        <v>1</v>
      </c>
      <c r="O36" s="616">
        <v>1</v>
      </c>
      <c r="P36" s="387"/>
      <c r="Q36" s="618">
        <v>969.43054676593749</v>
      </c>
      <c r="R36" s="620">
        <v>935.45940534529734</v>
      </c>
      <c r="S36" s="682">
        <v>-33.971141420640151</v>
      </c>
      <c r="T36" s="359"/>
    </row>
    <row r="37" spans="2:20" s="266" customFormat="1" ht="21" customHeight="1" x14ac:dyDescent="0.25">
      <c r="B37" s="275"/>
      <c r="C37" s="962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275"/>
      <c r="C38" s="275"/>
      <c r="D38" s="360"/>
      <c r="E38" s="360"/>
      <c r="F38" s="360"/>
      <c r="G38" s="360"/>
      <c r="H38" s="361"/>
      <c r="I38" s="362"/>
      <c r="J38" s="360"/>
      <c r="K38" s="360"/>
      <c r="L38" s="360"/>
      <c r="M38" s="360"/>
      <c r="N38" s="361"/>
      <c r="O38" s="362"/>
      <c r="P38" s="356"/>
      <c r="Q38" s="357"/>
      <c r="R38" s="626"/>
      <c r="S38" s="626"/>
      <c r="T38" s="359"/>
    </row>
    <row r="39" spans="2:20" s="266" customFormat="1" ht="21" customHeight="1" x14ac:dyDescent="0.25">
      <c r="B39" s="1028" t="s">
        <v>84</v>
      </c>
      <c r="C39" s="1031" t="s">
        <v>246</v>
      </c>
      <c r="D39" s="1213" t="s">
        <v>234</v>
      </c>
      <c r="E39" s="1214"/>
      <c r="F39" s="1214"/>
      <c r="G39" s="1214"/>
      <c r="H39" s="1214"/>
      <c r="I39" s="1215"/>
      <c r="J39" s="1216" t="s">
        <v>235</v>
      </c>
      <c r="K39" s="1217"/>
      <c r="L39" s="1217"/>
      <c r="M39" s="1217"/>
      <c r="N39" s="1217"/>
      <c r="O39" s="1218"/>
      <c r="P39" s="615"/>
      <c r="Q39" s="1235" t="s">
        <v>244</v>
      </c>
      <c r="R39" s="1236"/>
      <c r="S39" s="1237"/>
      <c r="T39" s="359"/>
    </row>
    <row r="40" spans="2:20" s="266" customFormat="1" ht="21" customHeight="1" x14ac:dyDescent="0.25">
      <c r="B40" s="1029"/>
      <c r="C40" s="1032"/>
      <c r="D40" s="1077" t="s">
        <v>225</v>
      </c>
      <c r="E40" s="1078"/>
      <c r="F40" s="1121" t="s">
        <v>346</v>
      </c>
      <c r="G40" s="1121" t="s">
        <v>350</v>
      </c>
      <c r="H40" s="1077" t="s">
        <v>226</v>
      </c>
      <c r="I40" s="1078"/>
      <c r="J40" s="1077" t="s">
        <v>227</v>
      </c>
      <c r="K40" s="1078"/>
      <c r="L40" s="1121" t="s">
        <v>346</v>
      </c>
      <c r="M40" s="1121" t="s">
        <v>350</v>
      </c>
      <c r="N40" s="1077" t="s">
        <v>226</v>
      </c>
      <c r="O40" s="1078"/>
      <c r="P40" s="347"/>
      <c r="Q40" s="1077"/>
      <c r="R40" s="1078"/>
      <c r="S40" s="1121" t="s">
        <v>350</v>
      </c>
      <c r="T40" s="359"/>
    </row>
    <row r="41" spans="2:20" s="266" customFormat="1" ht="21" customHeight="1" x14ac:dyDescent="0.25">
      <c r="B41" s="1030"/>
      <c r="C41" s="1033"/>
      <c r="D41" s="372" t="s">
        <v>347</v>
      </c>
      <c r="E41" s="372" t="s">
        <v>348</v>
      </c>
      <c r="F41" s="1042"/>
      <c r="G41" s="1042"/>
      <c r="H41" s="713" t="s">
        <v>347</v>
      </c>
      <c r="I41" s="713" t="s">
        <v>348</v>
      </c>
      <c r="J41" s="965" t="s">
        <v>347</v>
      </c>
      <c r="K41" s="965" t="s">
        <v>348</v>
      </c>
      <c r="L41" s="1042"/>
      <c r="M41" s="1042"/>
      <c r="N41" s="713" t="s">
        <v>347</v>
      </c>
      <c r="O41" s="713" t="s">
        <v>348</v>
      </c>
      <c r="P41" s="765"/>
      <c r="Q41" s="713" t="s">
        <v>347</v>
      </c>
      <c r="R41" s="713" t="s">
        <v>348</v>
      </c>
      <c r="S41" s="1042"/>
      <c r="T41" s="359"/>
    </row>
    <row r="42" spans="2:20" s="266" customFormat="1" ht="9" customHeight="1" x14ac:dyDescent="0.25">
      <c r="B42" s="402"/>
      <c r="C42" s="403"/>
      <c r="D42" s="668"/>
      <c r="E42" s="668"/>
      <c r="F42" s="974"/>
      <c r="G42" s="974"/>
      <c r="H42" s="975"/>
      <c r="I42" s="975"/>
      <c r="J42" s="975"/>
      <c r="K42" s="975"/>
      <c r="L42" s="974"/>
      <c r="M42" s="974"/>
      <c r="N42" s="975"/>
      <c r="O42" s="975"/>
      <c r="P42" s="347"/>
      <c r="Q42" s="975"/>
      <c r="R42" s="975"/>
      <c r="S42" s="974"/>
      <c r="T42" s="359"/>
    </row>
    <row r="43" spans="2:20" s="266" customFormat="1" ht="16.899999999999999" customHeight="1" x14ac:dyDescent="0.25">
      <c r="B43" s="967" t="s">
        <v>53</v>
      </c>
      <c r="C43" s="971" t="s">
        <v>315</v>
      </c>
      <c r="D43" s="741">
        <v>153</v>
      </c>
      <c r="E43" s="972">
        <v>143</v>
      </c>
      <c r="F43" s="612">
        <v>0.934640522875817</v>
      </c>
      <c r="G43" s="970">
        <v>-10</v>
      </c>
      <c r="H43" s="611">
        <v>5.9256390395042602E-2</v>
      </c>
      <c r="I43" s="616">
        <v>5.4642720672525791E-2</v>
      </c>
      <c r="J43" s="741">
        <v>96414.62</v>
      </c>
      <c r="K43" s="986">
        <v>118969.16</v>
      </c>
      <c r="L43" s="612">
        <v>1.233932779074377</v>
      </c>
      <c r="M43" s="970">
        <v>22554.540000000008</v>
      </c>
      <c r="N43" s="611">
        <v>4.6933816277220812E-2</v>
      </c>
      <c r="O43" s="616">
        <v>5.5014730266819821E-2</v>
      </c>
      <c r="P43" s="627"/>
      <c r="Q43" s="617">
        <v>630.16091503267967</v>
      </c>
      <c r="R43" s="619">
        <v>831.9521678321679</v>
      </c>
      <c r="S43" s="681">
        <v>201.79125279948823</v>
      </c>
      <c r="T43" s="359"/>
    </row>
    <row r="44" spans="2:20" s="266" customFormat="1" ht="16.899999999999999" customHeight="1" x14ac:dyDescent="0.25">
      <c r="B44" s="967" t="s">
        <v>55</v>
      </c>
      <c r="C44" s="971" t="s">
        <v>232</v>
      </c>
      <c r="D44" s="741">
        <v>102</v>
      </c>
      <c r="E44" s="972">
        <v>208</v>
      </c>
      <c r="F44" s="612">
        <v>2.0392156862745097</v>
      </c>
      <c r="G44" s="970">
        <v>106</v>
      </c>
      <c r="H44" s="611">
        <v>3.9504260263361735E-2</v>
      </c>
      <c r="I44" s="616">
        <v>7.9480320978219332E-2</v>
      </c>
      <c r="J44" s="741">
        <v>66702.87</v>
      </c>
      <c r="K44" s="986">
        <v>128450.89</v>
      </c>
      <c r="L44" s="612">
        <v>1.9257175890632594</v>
      </c>
      <c r="M44" s="970">
        <v>61748.020000000004</v>
      </c>
      <c r="N44" s="611">
        <v>3.2470389301366781E-2</v>
      </c>
      <c r="O44" s="616">
        <v>5.9399352453047019E-2</v>
      </c>
      <c r="P44" s="627"/>
      <c r="Q44" s="617">
        <v>653.94970588235287</v>
      </c>
      <c r="R44" s="619">
        <v>617.55235576923076</v>
      </c>
      <c r="S44" s="681">
        <v>-36.397350113122116</v>
      </c>
      <c r="T44" s="359"/>
    </row>
    <row r="45" spans="2:20" s="266" customFormat="1" ht="16.899999999999999" customHeight="1" x14ac:dyDescent="0.25">
      <c r="B45" s="289" t="s">
        <v>57</v>
      </c>
      <c r="C45" s="326" t="s">
        <v>173</v>
      </c>
      <c r="D45" s="741">
        <v>428</v>
      </c>
      <c r="E45" s="972">
        <v>420</v>
      </c>
      <c r="F45" s="612">
        <v>0.98130841121495327</v>
      </c>
      <c r="G45" s="970">
        <v>-8</v>
      </c>
      <c r="H45" s="611">
        <v>0.16576297443841984</v>
      </c>
      <c r="I45" s="616">
        <v>0.16048910966755828</v>
      </c>
      <c r="J45" s="741">
        <v>270043</v>
      </c>
      <c r="K45" s="986">
        <v>271539.21000000002</v>
      </c>
      <c r="L45" s="612">
        <v>1.005540636120914</v>
      </c>
      <c r="M45" s="970">
        <v>1496.210000000021</v>
      </c>
      <c r="N45" s="611">
        <v>0.13145463363284055</v>
      </c>
      <c r="O45" s="616">
        <v>0.1255674697124477</v>
      </c>
      <c r="P45" s="627"/>
      <c r="Q45" s="617">
        <v>630.94158878504675</v>
      </c>
      <c r="R45" s="619">
        <v>646.52192857142859</v>
      </c>
      <c r="S45" s="681">
        <v>15.580339786381842</v>
      </c>
      <c r="T45" s="359"/>
    </row>
    <row r="46" spans="2:20" s="266" customFormat="1" ht="16.899999999999999" customHeight="1" x14ac:dyDescent="0.25">
      <c r="B46" s="289" t="s">
        <v>59</v>
      </c>
      <c r="C46" s="326" t="s">
        <v>175</v>
      </c>
      <c r="D46" s="741">
        <v>68</v>
      </c>
      <c r="E46" s="972">
        <v>91</v>
      </c>
      <c r="F46" s="797">
        <v>1.338235294117647</v>
      </c>
      <c r="G46" s="544">
        <v>23</v>
      </c>
      <c r="H46" s="611">
        <v>2.6336173508907823E-2</v>
      </c>
      <c r="I46" s="616">
        <v>3.4772640427970958E-2</v>
      </c>
      <c r="J46" s="741">
        <v>53028.06</v>
      </c>
      <c r="K46" s="986">
        <v>73344.09</v>
      </c>
      <c r="L46" s="612">
        <v>1.3831184848172835</v>
      </c>
      <c r="M46" s="970">
        <v>20316.03</v>
      </c>
      <c r="N46" s="611">
        <v>2.581360820150971E-2</v>
      </c>
      <c r="O46" s="616">
        <v>3.3916397560639723E-2</v>
      </c>
      <c r="P46" s="627"/>
      <c r="Q46" s="617">
        <v>779.82441176470581</v>
      </c>
      <c r="R46" s="619">
        <v>805.97901098901093</v>
      </c>
      <c r="S46" s="681">
        <v>26.154599224305116</v>
      </c>
      <c r="T46" s="359"/>
    </row>
    <row r="47" spans="2:20" s="266" customFormat="1" ht="16.899999999999999" customHeight="1" x14ac:dyDescent="0.25">
      <c r="B47" s="967" t="s">
        <v>61</v>
      </c>
      <c r="C47" s="326" t="s">
        <v>176</v>
      </c>
      <c r="D47" s="741">
        <v>357</v>
      </c>
      <c r="E47" s="972">
        <v>376</v>
      </c>
      <c r="F47" s="612">
        <v>1.0532212885154062</v>
      </c>
      <c r="G47" s="970">
        <v>19</v>
      </c>
      <c r="H47" s="611">
        <v>0.13826491092176607</v>
      </c>
      <c r="I47" s="616">
        <v>0.14367596484524264</v>
      </c>
      <c r="J47" s="741">
        <v>312332.77</v>
      </c>
      <c r="K47" s="986">
        <v>348548.36</v>
      </c>
      <c r="L47" s="612">
        <v>1.1159519380563236</v>
      </c>
      <c r="M47" s="970">
        <v>36215.589999999967</v>
      </c>
      <c r="N47" s="611">
        <v>0.15204093367308263</v>
      </c>
      <c r="O47" s="616">
        <v>0.16117869547320002</v>
      </c>
      <c r="P47" s="627"/>
      <c r="Q47" s="617">
        <v>874.88170868347345</v>
      </c>
      <c r="R47" s="619">
        <v>926.99031914893612</v>
      </c>
      <c r="S47" s="681">
        <v>52.108610465462675</v>
      </c>
      <c r="T47" s="359"/>
    </row>
    <row r="48" spans="2:20" s="266" customFormat="1" ht="16.899999999999999" customHeight="1" x14ac:dyDescent="0.25">
      <c r="B48" s="289" t="s">
        <v>63</v>
      </c>
      <c r="C48" s="326" t="s">
        <v>177</v>
      </c>
      <c r="D48" s="741">
        <v>95</v>
      </c>
      <c r="E48" s="972">
        <v>148</v>
      </c>
      <c r="F48" s="612">
        <v>1.5578947368421052</v>
      </c>
      <c r="G48" s="970">
        <v>53</v>
      </c>
      <c r="H48" s="611">
        <v>3.6793183578621221E-2</v>
      </c>
      <c r="I48" s="616">
        <v>5.6553305311425293E-2</v>
      </c>
      <c r="J48" s="741">
        <v>49855.54</v>
      </c>
      <c r="K48" s="986">
        <v>151012.79999999999</v>
      </c>
      <c r="L48" s="612">
        <v>3.0290074082037819</v>
      </c>
      <c r="M48" s="970">
        <v>101157.25999999998</v>
      </c>
      <c r="N48" s="611">
        <v>2.4269252471893096E-2</v>
      </c>
      <c r="O48" s="616">
        <v>6.9832622663194455E-2</v>
      </c>
      <c r="P48" s="627"/>
      <c r="Q48" s="617">
        <v>524.7951578947368</v>
      </c>
      <c r="R48" s="619">
        <v>1020.3567567567567</v>
      </c>
      <c r="S48" s="681">
        <v>495.56159886201988</v>
      </c>
      <c r="T48" s="359"/>
    </row>
    <row r="49" spans="2:20" s="266" customFormat="1" ht="16.899999999999999" customHeight="1" x14ac:dyDescent="0.25">
      <c r="B49" s="289" t="s">
        <v>65</v>
      </c>
      <c r="C49" s="326" t="s">
        <v>342</v>
      </c>
      <c r="D49" s="741">
        <v>0</v>
      </c>
      <c r="E49" s="1004">
        <v>0</v>
      </c>
      <c r="F49" s="612" t="s">
        <v>349</v>
      </c>
      <c r="G49" s="1005">
        <v>0</v>
      </c>
      <c r="H49" s="611">
        <v>0</v>
      </c>
      <c r="I49" s="616">
        <v>0</v>
      </c>
      <c r="J49" s="741">
        <v>0</v>
      </c>
      <c r="K49" s="1004">
        <v>0</v>
      </c>
      <c r="L49" s="612" t="s">
        <v>349</v>
      </c>
      <c r="M49" s="1005">
        <v>0</v>
      </c>
      <c r="N49" s="611">
        <v>0</v>
      </c>
      <c r="O49" s="616">
        <v>0</v>
      </c>
      <c r="P49" s="627"/>
      <c r="Q49" s="617" t="s">
        <v>349</v>
      </c>
      <c r="R49" s="619" t="s">
        <v>349</v>
      </c>
      <c r="S49" s="681" t="s">
        <v>349</v>
      </c>
      <c r="T49" s="359"/>
    </row>
    <row r="50" spans="2:20" s="266" customFormat="1" ht="16.899999999999999" customHeight="1" x14ac:dyDescent="0.25">
      <c r="B50" s="289" t="s">
        <v>66</v>
      </c>
      <c r="C50" s="326" t="s">
        <v>178</v>
      </c>
      <c r="D50" s="741">
        <v>1379</v>
      </c>
      <c r="E50" s="972">
        <v>1231</v>
      </c>
      <c r="F50" s="612">
        <v>0.89267585206671496</v>
      </c>
      <c r="G50" s="970">
        <v>-148</v>
      </c>
      <c r="H50" s="611">
        <v>0.53408210689388069</v>
      </c>
      <c r="I50" s="616">
        <v>0.4703859380970577</v>
      </c>
      <c r="J50" s="741">
        <v>1205890.78</v>
      </c>
      <c r="K50" s="986">
        <v>1070631.96</v>
      </c>
      <c r="L50" s="612">
        <v>0.8878349331106089</v>
      </c>
      <c r="M50" s="970">
        <v>-135258.82000000007</v>
      </c>
      <c r="N50" s="611">
        <v>0.58701736644208635</v>
      </c>
      <c r="O50" s="616">
        <v>0.49509073187065139</v>
      </c>
      <c r="P50" s="627"/>
      <c r="Q50" s="617">
        <v>874.46757070340834</v>
      </c>
      <c r="R50" s="619">
        <v>869.72539398862705</v>
      </c>
      <c r="S50" s="681">
        <v>-4.7421767147812943</v>
      </c>
      <c r="T50" s="359"/>
    </row>
    <row r="51" spans="2:20" s="266" customFormat="1" ht="18" customHeight="1" x14ac:dyDescent="0.25">
      <c r="B51" s="1219" t="s">
        <v>309</v>
      </c>
      <c r="C51" s="1219"/>
      <c r="D51" s="650">
        <v>2582</v>
      </c>
      <c r="E51" s="386">
        <v>2617</v>
      </c>
      <c r="F51" s="613">
        <v>1.0135553834237025</v>
      </c>
      <c r="G51" s="614">
        <v>35</v>
      </c>
      <c r="H51" s="611">
        <v>1</v>
      </c>
      <c r="I51" s="616">
        <v>1</v>
      </c>
      <c r="J51" s="650">
        <v>2054267.6400000001</v>
      </c>
      <c r="K51" s="594">
        <v>2162496.4699999997</v>
      </c>
      <c r="L51" s="613">
        <v>1.0526848731356151</v>
      </c>
      <c r="M51" s="614">
        <v>108228.82999999961</v>
      </c>
      <c r="N51" s="611">
        <v>1</v>
      </c>
      <c r="O51" s="616">
        <v>1</v>
      </c>
      <c r="P51" s="387"/>
      <c r="Q51" s="618">
        <v>795.61101471727352</v>
      </c>
      <c r="R51" s="620">
        <v>826.32650745128001</v>
      </c>
      <c r="S51" s="682">
        <v>30.715492734006489</v>
      </c>
      <c r="T51" s="359"/>
    </row>
    <row r="52" spans="2:20" s="266" customFormat="1" ht="9" customHeight="1" x14ac:dyDescent="0.25">
      <c r="B52" s="1229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359"/>
    </row>
    <row r="53" spans="2:20" s="266" customFormat="1" ht="18" customHeight="1" x14ac:dyDescent="0.3">
      <c r="B53" s="1225" t="s">
        <v>305</v>
      </c>
      <c r="C53" s="1225"/>
      <c r="D53" s="970">
        <v>51001</v>
      </c>
      <c r="E53" s="594">
        <v>58594</v>
      </c>
      <c r="F53" s="612">
        <v>1.1488794337365933</v>
      </c>
      <c r="G53" s="970">
        <v>7593</v>
      </c>
      <c r="H53" s="611"/>
      <c r="I53" s="616"/>
      <c r="J53" s="970">
        <v>44778690.830000006</v>
      </c>
      <c r="K53" s="972">
        <v>46915346.102473885</v>
      </c>
      <c r="L53" s="612">
        <v>1.0477158941646056</v>
      </c>
      <c r="M53" s="970">
        <v>2136655.2724738792</v>
      </c>
      <c r="N53" s="611"/>
      <c r="O53" s="616"/>
      <c r="P53" s="543"/>
      <c r="Q53" s="618">
        <v>877.99633007195951</v>
      </c>
      <c r="R53" s="620">
        <v>800.68515722555014</v>
      </c>
      <c r="S53" s="682">
        <v>-77.311172846409363</v>
      </c>
      <c r="T53" s="359"/>
    </row>
    <row r="54" spans="2:20" s="266" customFormat="1" ht="9" customHeight="1" x14ac:dyDescent="0.3">
      <c r="B54" s="631"/>
      <c r="C54" s="631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359"/>
    </row>
    <row r="55" spans="2:20" s="266" customFormat="1" ht="12" customHeight="1" x14ac:dyDescent="0.3">
      <c r="B55" s="631"/>
      <c r="C55" s="631"/>
      <c r="D55" s="632"/>
      <c r="E55" s="632"/>
      <c r="F55" s="633"/>
      <c r="G55" s="632"/>
      <c r="H55" s="634"/>
      <c r="I55" s="634"/>
      <c r="J55" s="632"/>
      <c r="K55" s="632"/>
      <c r="L55" s="633"/>
      <c r="M55" s="632"/>
      <c r="N55" s="634"/>
      <c r="O55" s="634"/>
      <c r="P55" s="629"/>
      <c r="Q55" s="630"/>
      <c r="R55" s="630"/>
      <c r="S55" s="635"/>
      <c r="T55" s="359"/>
    </row>
    <row r="56" spans="2:20" s="269" customFormat="1" ht="16.149999999999999" hidden="1" customHeight="1" x14ac:dyDescent="0.3">
      <c r="B56" s="968" t="s">
        <v>22</v>
      </c>
      <c r="C56" s="971" t="s">
        <v>71</v>
      </c>
      <c r="D56" s="970"/>
      <c r="E56" s="972"/>
      <c r="F56" s="612"/>
      <c r="G56" s="970"/>
      <c r="H56" s="611"/>
      <c r="I56" s="616"/>
      <c r="J56" s="970"/>
      <c r="K56" s="970"/>
      <c r="L56" s="612"/>
      <c r="M56" s="970"/>
      <c r="N56" s="611"/>
      <c r="O56" s="616"/>
      <c r="P56" s="543"/>
      <c r="Q56" s="617"/>
      <c r="R56" s="619"/>
      <c r="S56" s="623"/>
      <c r="T56" s="279"/>
    </row>
    <row r="57" spans="2:20" s="269" customFormat="1" ht="16.149999999999999" hidden="1" customHeight="1" x14ac:dyDescent="0.3">
      <c r="B57" s="968" t="s">
        <v>24</v>
      </c>
      <c r="C57" s="971" t="s">
        <v>171</v>
      </c>
      <c r="D57" s="970"/>
      <c r="E57" s="972"/>
      <c r="F57" s="612"/>
      <c r="G57" s="970"/>
      <c r="H57" s="611"/>
      <c r="I57" s="616"/>
      <c r="J57" s="970"/>
      <c r="K57" s="970"/>
      <c r="L57" s="612"/>
      <c r="M57" s="970"/>
      <c r="N57" s="611"/>
      <c r="O57" s="616"/>
      <c r="P57" s="543"/>
      <c r="Q57" s="617"/>
      <c r="R57" s="619"/>
      <c r="S57" s="623"/>
      <c r="T57" s="281"/>
    </row>
    <row r="58" spans="2:20" s="269" customFormat="1" ht="16.149999999999999" hidden="1" customHeight="1" x14ac:dyDescent="0.25">
      <c r="B58" s="1127" t="s">
        <v>230</v>
      </c>
      <c r="C58" s="1127"/>
      <c r="D58" s="650"/>
      <c r="E58" s="386"/>
      <c r="F58" s="613"/>
      <c r="G58" s="614"/>
      <c r="H58" s="611"/>
      <c r="I58" s="616"/>
      <c r="J58" s="650"/>
      <c r="K58" s="386"/>
      <c r="L58" s="613"/>
      <c r="M58" s="614"/>
      <c r="N58" s="611"/>
      <c r="O58" s="616"/>
      <c r="P58" s="387"/>
      <c r="Q58" s="618"/>
      <c r="R58" s="620"/>
      <c r="S58" s="624"/>
    </row>
    <row r="59" spans="2:20" s="269" customFormat="1" ht="16.149999999999999" hidden="1" customHeight="1" x14ac:dyDescent="0.25">
      <c r="B59" s="266"/>
      <c r="C59" s="266"/>
      <c r="E59" s="269">
        <v>23550352.650000002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28539590.520000003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5103729.7000000263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276860.40999999992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30090553.060000002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19251090.439999998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12568828.359999999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14122790.739999996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9046203.25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E68" s="269">
        <v>186168933.25000006</v>
      </c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66"/>
      <c r="C74" s="266"/>
      <c r="P74" s="343"/>
      <c r="Q74" s="343"/>
      <c r="R74" s="343"/>
      <c r="S74" s="343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  <row r="142" spans="4:26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343"/>
      <c r="Q142" s="343"/>
      <c r="R142" s="343"/>
      <c r="S142" s="343"/>
      <c r="T142" s="271"/>
      <c r="U142" s="269"/>
      <c r="V142" s="269"/>
      <c r="W142" s="269"/>
      <c r="X142" s="269"/>
      <c r="Y142" s="269"/>
      <c r="Z142" s="269"/>
    </row>
  </sheetData>
  <mergeCells count="41">
    <mergeCell ref="B52:S52"/>
    <mergeCell ref="B53:C53"/>
    <mergeCell ref="B58:C58"/>
    <mergeCell ref="L40:L41"/>
    <mergeCell ref="M40:M41"/>
    <mergeCell ref="N40:O40"/>
    <mergeCell ref="Q40:R40"/>
    <mergeCell ref="S40:S41"/>
    <mergeCell ref="B51:C51"/>
    <mergeCell ref="B39:B41"/>
    <mergeCell ref="C39:C41"/>
    <mergeCell ref="D39:I39"/>
    <mergeCell ref="J39:O39"/>
    <mergeCell ref="Q39:S39"/>
    <mergeCell ref="D40:E40"/>
    <mergeCell ref="F40:F41"/>
    <mergeCell ref="G40:G41"/>
    <mergeCell ref="H40:I40"/>
    <mergeCell ref="J40:K40"/>
    <mergeCell ref="N8:O8"/>
    <mergeCell ref="Q8:R8"/>
    <mergeCell ref="T8:T9"/>
    <mergeCell ref="B23:C23"/>
    <mergeCell ref="B36:C36"/>
    <mergeCell ref="F8:F9"/>
    <mergeCell ref="G8:G9"/>
    <mergeCell ref="H8:I8"/>
    <mergeCell ref="J8:K8"/>
    <mergeCell ref="L8:L9"/>
    <mergeCell ref="M8:M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S8:S9"/>
  </mergeCells>
  <conditionalFormatting sqref="T13:T23 T11">
    <cfRule type="cellIs" dxfId="775" priority="59" stopIfTrue="1" operator="greaterThan">
      <formula>0</formula>
    </cfRule>
  </conditionalFormatting>
  <conditionalFormatting sqref="T50:T55 T11 T13:T30 T32:T48">
    <cfRule type="cellIs" dxfId="774" priority="57" operator="lessThan">
      <formula>1</formula>
    </cfRule>
    <cfRule type="cellIs" dxfId="773" priority="58" operator="greaterThan">
      <formula>1</formula>
    </cfRule>
  </conditionalFormatting>
  <conditionalFormatting sqref="T12">
    <cfRule type="cellIs" dxfId="772" priority="56" stopIfTrue="1" operator="greaterThan">
      <formula>0</formula>
    </cfRule>
  </conditionalFormatting>
  <conditionalFormatting sqref="T12">
    <cfRule type="cellIs" dxfId="771" priority="54" operator="lessThan">
      <formula>1</formula>
    </cfRule>
    <cfRule type="cellIs" dxfId="770" priority="55" operator="greaterThan">
      <formula>1</formula>
    </cfRule>
  </conditionalFormatting>
  <conditionalFormatting sqref="T50:T55 T11:T30 T32:T48">
    <cfRule type="cellIs" dxfId="769" priority="53" operator="lessThan">
      <formula>1</formula>
    </cfRule>
  </conditionalFormatting>
  <conditionalFormatting sqref="L44:L48 L53:L58 F53:F58 F44:F48 F50 L50 F11:F23 L11:L23 L25:L30 F25:F30 F32:F36 L32:L36">
    <cfRule type="cellIs" dxfId="768" priority="51" operator="lessThan">
      <formula>1</formula>
    </cfRule>
    <cfRule type="cellIs" dxfId="767" priority="52" operator="greaterThan">
      <formula>1</formula>
    </cfRule>
  </conditionalFormatting>
  <conditionalFormatting sqref="G44:G48 M44:M48 M53:M58 G53:G58 M50 G50 G11:G23 M11:M23 M25:M30 G25:G30 G32:G36 M32:M36">
    <cfRule type="cellIs" dxfId="766" priority="49" operator="lessThan">
      <formula>0</formula>
    </cfRule>
    <cfRule type="cellIs" dxfId="765" priority="50" operator="greaterThan">
      <formula>0</formula>
    </cfRule>
  </conditionalFormatting>
  <conditionalFormatting sqref="F51 L51">
    <cfRule type="cellIs" dxfId="764" priority="47" operator="lessThan">
      <formula>1</formula>
    </cfRule>
    <cfRule type="cellIs" dxfId="763" priority="48" operator="greaterThan">
      <formula>1</formula>
    </cfRule>
  </conditionalFormatting>
  <conditionalFormatting sqref="G51 M51">
    <cfRule type="cellIs" dxfId="762" priority="45" operator="lessThan">
      <formula>0</formula>
    </cfRule>
    <cfRule type="cellIs" dxfId="761" priority="46" operator="greaterThan">
      <formula>0</formula>
    </cfRule>
  </conditionalFormatting>
  <conditionalFormatting sqref="S11:S23 S25:S30 S32:S36">
    <cfRule type="cellIs" dxfId="760" priority="36" operator="lessThan">
      <formula>0</formula>
    </cfRule>
  </conditionalFormatting>
  <conditionalFormatting sqref="F43:F48 F50:F51">
    <cfRule type="cellIs" dxfId="759" priority="33" operator="lessThan">
      <formula>1</formula>
    </cfRule>
    <cfRule type="cellIs" dxfId="758" priority="34" operator="greaterThan">
      <formula>1</formula>
    </cfRule>
  </conditionalFormatting>
  <conditionalFormatting sqref="G43:G48 G50:G51">
    <cfRule type="cellIs" dxfId="757" priority="31" operator="lessThan">
      <formula>0</formula>
    </cfRule>
    <cfRule type="cellIs" dxfId="756" priority="32" operator="greaterThan">
      <formula>0</formula>
    </cfRule>
  </conditionalFormatting>
  <conditionalFormatting sqref="L43:L48 L50:L51">
    <cfRule type="cellIs" dxfId="755" priority="29" operator="lessThan">
      <formula>1</formula>
    </cfRule>
    <cfRule type="cellIs" dxfId="754" priority="30" operator="greaterThan">
      <formula>1</formula>
    </cfRule>
  </conditionalFormatting>
  <conditionalFormatting sqref="M43:M48 M50:M51">
    <cfRule type="cellIs" dxfId="753" priority="27" operator="lessThan">
      <formula>0</formula>
    </cfRule>
    <cfRule type="cellIs" dxfId="752" priority="28" operator="greaterThan">
      <formula>0</formula>
    </cfRule>
  </conditionalFormatting>
  <conditionalFormatting sqref="S43:S48 S50:S51">
    <cfRule type="cellIs" dxfId="751" priority="26" operator="lessThan">
      <formula>0</formula>
    </cfRule>
  </conditionalFormatting>
  <conditionalFormatting sqref="S53">
    <cfRule type="cellIs" dxfId="750" priority="25" operator="lessThan">
      <formula>0</formula>
    </cfRule>
  </conditionalFormatting>
  <conditionalFormatting sqref="T49">
    <cfRule type="cellIs" dxfId="749" priority="23" operator="lessThan">
      <formula>1</formula>
    </cfRule>
    <cfRule type="cellIs" dxfId="748" priority="24" operator="greaterThan">
      <formula>1</formula>
    </cfRule>
  </conditionalFormatting>
  <conditionalFormatting sqref="T49">
    <cfRule type="cellIs" dxfId="747" priority="22" operator="lessThan">
      <formula>1</formula>
    </cfRule>
  </conditionalFormatting>
  <conditionalFormatting sqref="L49 F49">
    <cfRule type="cellIs" dxfId="746" priority="20" operator="lessThan">
      <formula>1</formula>
    </cfRule>
    <cfRule type="cellIs" dxfId="745" priority="21" operator="greaterThan">
      <formula>1</formula>
    </cfRule>
  </conditionalFormatting>
  <conditionalFormatting sqref="G49 M49">
    <cfRule type="cellIs" dxfId="744" priority="18" operator="lessThan">
      <formula>0</formula>
    </cfRule>
    <cfRule type="cellIs" dxfId="743" priority="19" operator="greaterThan">
      <formula>0</formula>
    </cfRule>
  </conditionalFormatting>
  <conditionalFormatting sqref="F49">
    <cfRule type="cellIs" dxfId="742" priority="16" operator="lessThan">
      <formula>1</formula>
    </cfRule>
    <cfRule type="cellIs" dxfId="741" priority="17" operator="greaterThan">
      <formula>1</formula>
    </cfRule>
  </conditionalFormatting>
  <conditionalFormatting sqref="G49">
    <cfRule type="cellIs" dxfId="740" priority="14" operator="lessThan">
      <formula>0</formula>
    </cfRule>
    <cfRule type="cellIs" dxfId="739" priority="15" operator="greaterThan">
      <formula>0</formula>
    </cfRule>
  </conditionalFormatting>
  <conditionalFormatting sqref="L49">
    <cfRule type="cellIs" dxfId="738" priority="12" operator="lessThan">
      <formula>1</formula>
    </cfRule>
    <cfRule type="cellIs" dxfId="737" priority="13" operator="greaterThan">
      <formula>1</formula>
    </cfRule>
  </conditionalFormatting>
  <conditionalFormatting sqref="M49">
    <cfRule type="cellIs" dxfId="736" priority="10" operator="lessThan">
      <formula>0</formula>
    </cfRule>
    <cfRule type="cellIs" dxfId="735" priority="11" operator="greaterThan">
      <formula>0</formula>
    </cfRule>
  </conditionalFormatting>
  <conditionalFormatting sqref="S49">
    <cfRule type="cellIs" dxfId="734" priority="9" operator="lessThan">
      <formula>0</formula>
    </cfRule>
  </conditionalFormatting>
  <conditionalFormatting sqref="T31">
    <cfRule type="cellIs" dxfId="733" priority="7" operator="lessThan">
      <formula>1</formula>
    </cfRule>
    <cfRule type="cellIs" dxfId="732" priority="8" operator="greaterThan">
      <formula>1</formula>
    </cfRule>
  </conditionalFormatting>
  <conditionalFormatting sqref="T31">
    <cfRule type="cellIs" dxfId="731" priority="6" operator="lessThan">
      <formula>1</formula>
    </cfRule>
  </conditionalFormatting>
  <conditionalFormatting sqref="L31 F31">
    <cfRule type="cellIs" dxfId="730" priority="4" operator="lessThan">
      <formula>1</formula>
    </cfRule>
    <cfRule type="cellIs" dxfId="729" priority="5" operator="greaterThan">
      <formula>1</formula>
    </cfRule>
  </conditionalFormatting>
  <conditionalFormatting sqref="M31 G31">
    <cfRule type="cellIs" dxfId="728" priority="2" operator="lessThan">
      <formula>0</formula>
    </cfRule>
    <cfRule type="cellIs" dxfId="727" priority="3" operator="greaterThan">
      <formula>0</formula>
    </cfRule>
  </conditionalFormatting>
  <conditionalFormatting sqref="S31">
    <cfRule type="cellIs" dxfId="7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49:O51 F56:I58 Q56:S58 P49:P50 Q49:S51 J49:K50 L56:O58 D56:E57 J56:K57 D53:S55 P56:P57 D43:E50 J43:S48 F43:I51 D11:T12 D13:E22 J13:K22 Q13:T23 F13:I23 P13:P22 L13:O23 D25:S26 D31:E35 F31:I36 L31:O36 P31:P35 Q31:S36 L27:S30 D27:I30 J27:K35" xr:uid="{00000000-0002-0000-13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9" tint="-0.249977111117893"/>
  </sheetPr>
  <dimension ref="B1:Z142"/>
  <sheetViews>
    <sheetView zoomScale="120" zoomScaleNormal="120" workbookViewId="0">
      <selection activeCell="B1" sqref="B1:Z14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245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043" t="s">
        <v>301</v>
      </c>
      <c r="C6" s="1043"/>
      <c r="D6" s="1043"/>
      <c r="E6" s="1043"/>
      <c r="F6" s="1238"/>
      <c r="G6" s="740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210</v>
      </c>
      <c r="D7" s="1213" t="s">
        <v>234</v>
      </c>
      <c r="E7" s="1214"/>
      <c r="F7" s="1214"/>
      <c r="G7" s="1214"/>
      <c r="H7" s="1214"/>
      <c r="I7" s="1215"/>
      <c r="J7" s="1216" t="s">
        <v>235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121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72" t="s">
        <v>347</v>
      </c>
      <c r="E9" s="372" t="s">
        <v>348</v>
      </c>
      <c r="F9" s="1042"/>
      <c r="G9" s="1042"/>
      <c r="H9" s="713" t="s">
        <v>347</v>
      </c>
      <c r="I9" s="713" t="s">
        <v>348</v>
      </c>
      <c r="J9" s="771" t="s">
        <v>347</v>
      </c>
      <c r="K9" s="771" t="s">
        <v>348</v>
      </c>
      <c r="L9" s="1042"/>
      <c r="M9" s="1042"/>
      <c r="N9" s="713" t="s">
        <v>347</v>
      </c>
      <c r="O9" s="713" t="s">
        <v>348</v>
      </c>
      <c r="P9" s="765"/>
      <c r="Q9" s="713" t="s">
        <v>347</v>
      </c>
      <c r="R9" s="713" t="s">
        <v>348</v>
      </c>
      <c r="S9" s="1042"/>
      <c r="T9" s="1042"/>
    </row>
    <row r="10" spans="2:26" s="282" customFormat="1" ht="6" customHeight="1" x14ac:dyDescent="0.25">
      <c r="B10" s="350"/>
      <c r="C10" s="351"/>
      <c r="D10" s="739"/>
      <c r="E10" s="739"/>
      <c r="F10" s="737"/>
      <c r="G10" s="737"/>
      <c r="H10" s="737"/>
      <c r="I10" s="737"/>
      <c r="J10" s="739"/>
      <c r="K10" s="737"/>
      <c r="L10" s="737"/>
      <c r="M10" s="737"/>
      <c r="N10" s="737"/>
      <c r="O10" s="737"/>
      <c r="P10" s="347"/>
      <c r="Q10" s="347"/>
      <c r="R10" s="347"/>
      <c r="S10" s="347"/>
      <c r="T10" s="793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1" t="s">
        <v>166</v>
      </c>
      <c r="D11" s="741">
        <v>13097</v>
      </c>
      <c r="E11" s="735">
        <v>14070</v>
      </c>
      <c r="F11" s="612">
        <v>1.0742918225547835</v>
      </c>
      <c r="G11" s="734">
        <v>973</v>
      </c>
      <c r="H11" s="611">
        <v>0.19398939479219124</v>
      </c>
      <c r="I11" s="616">
        <v>0.18116501854140915</v>
      </c>
      <c r="J11" s="741">
        <v>9033125.2700000014</v>
      </c>
      <c r="K11" s="735">
        <v>9302361.8999998998</v>
      </c>
      <c r="L11" s="612">
        <v>1.0298054794937985</v>
      </c>
      <c r="M11" s="734">
        <v>269236.62999989837</v>
      </c>
      <c r="N11" s="611">
        <v>0.20337679252449584</v>
      </c>
      <c r="O11" s="616">
        <v>0.20008787218708732</v>
      </c>
      <c r="P11" s="543"/>
      <c r="Q11" s="617">
        <v>689.70949606780187</v>
      </c>
      <c r="R11" s="619">
        <v>661.1486780383724</v>
      </c>
      <c r="S11" s="681">
        <v>-28.56081802942947</v>
      </c>
      <c r="T11" s="796"/>
    </row>
    <row r="12" spans="2:26" ht="16.899999999999999" customHeight="1" x14ac:dyDescent="0.3">
      <c r="B12" s="288" t="s">
        <v>55</v>
      </c>
      <c r="C12" s="731" t="s">
        <v>168</v>
      </c>
      <c r="D12" s="741">
        <v>6714</v>
      </c>
      <c r="E12" s="735">
        <v>10599</v>
      </c>
      <c r="F12" s="612">
        <v>1.5786416443252904</v>
      </c>
      <c r="G12" s="734">
        <v>3885</v>
      </c>
      <c r="H12" s="611">
        <v>9.9446040821163012E-2</v>
      </c>
      <c r="I12" s="616">
        <v>0.13647249690976515</v>
      </c>
      <c r="J12" s="741">
        <v>6646519.9600000009</v>
      </c>
      <c r="K12" s="735">
        <v>6785474.0499999998</v>
      </c>
      <c r="L12" s="612">
        <v>1.0209062924411949</v>
      </c>
      <c r="M12" s="734">
        <v>138954.08999999892</v>
      </c>
      <c r="N12" s="611">
        <v>0.14964343685171105</v>
      </c>
      <c r="O12" s="616">
        <v>0.14595121959781121</v>
      </c>
      <c r="P12" s="543"/>
      <c r="Q12" s="617">
        <v>989.94935358951454</v>
      </c>
      <c r="R12" s="619">
        <v>640.19945749599015</v>
      </c>
      <c r="S12" s="681">
        <v>-349.7498960935244</v>
      </c>
      <c r="T12" s="796"/>
    </row>
    <row r="13" spans="2:26" ht="16.899999999999999" customHeight="1" x14ac:dyDescent="0.3">
      <c r="B13" s="288" t="s">
        <v>57</v>
      </c>
      <c r="C13" s="731" t="s">
        <v>337</v>
      </c>
      <c r="D13" s="741">
        <v>7838</v>
      </c>
      <c r="E13" s="735">
        <v>9570</v>
      </c>
      <c r="F13" s="612">
        <v>1.2209747384536871</v>
      </c>
      <c r="G13" s="734">
        <v>1732</v>
      </c>
      <c r="H13" s="611">
        <v>0.11609443967177178</v>
      </c>
      <c r="I13" s="616">
        <v>0.12322311495673671</v>
      </c>
      <c r="J13" s="741">
        <v>5670212.6299999999</v>
      </c>
      <c r="K13" s="735">
        <v>6306877.6799999895</v>
      </c>
      <c r="L13" s="612">
        <v>1.1122823942494711</v>
      </c>
      <c r="M13" s="734">
        <v>636665.04999998957</v>
      </c>
      <c r="N13" s="611">
        <v>0.14964343685171105</v>
      </c>
      <c r="O13" s="616">
        <v>0.13565691688854259</v>
      </c>
      <c r="P13" s="543"/>
      <c r="Q13" s="617">
        <v>723.4259543250829</v>
      </c>
      <c r="R13" s="619">
        <v>659.02588087774188</v>
      </c>
      <c r="S13" s="681">
        <v>-64.400073447341015</v>
      </c>
      <c r="T13" s="796"/>
    </row>
    <row r="14" spans="2:26" s="269" customFormat="1" ht="16.899999999999999" customHeight="1" x14ac:dyDescent="0.3">
      <c r="B14" s="288" t="s">
        <v>59</v>
      </c>
      <c r="C14" s="993" t="s">
        <v>165</v>
      </c>
      <c r="D14" s="741">
        <v>15077</v>
      </c>
      <c r="E14" s="735">
        <v>15626</v>
      </c>
      <c r="F14" s="612">
        <v>1.0364130795251045</v>
      </c>
      <c r="G14" s="734">
        <v>549</v>
      </c>
      <c r="H14" s="611">
        <v>0.22331664543650206</v>
      </c>
      <c r="I14" s="616">
        <v>0.20120004120313142</v>
      </c>
      <c r="J14" s="741">
        <v>5817282.4799999995</v>
      </c>
      <c r="K14" s="735">
        <v>6263852.75</v>
      </c>
      <c r="L14" s="612">
        <v>1.0767661311850203</v>
      </c>
      <c r="M14" s="734">
        <v>446570.27000000048</v>
      </c>
      <c r="N14" s="611">
        <v>0.13097352429292108</v>
      </c>
      <c r="O14" s="616">
        <v>0.13473147808200719</v>
      </c>
      <c r="P14" s="543"/>
      <c r="Q14" s="617">
        <v>385.83819592757175</v>
      </c>
      <c r="R14" s="619">
        <v>400.86092090106234</v>
      </c>
      <c r="S14" s="681">
        <v>15.022724973490597</v>
      </c>
      <c r="T14" s="796"/>
    </row>
    <row r="15" spans="2:26" s="269" customFormat="1" ht="16.899999999999999" customHeight="1" x14ac:dyDescent="0.3">
      <c r="B15" s="288" t="s">
        <v>61</v>
      </c>
      <c r="C15" s="731" t="s">
        <v>169</v>
      </c>
      <c r="D15" s="741">
        <v>7618</v>
      </c>
      <c r="E15" s="735">
        <v>8415</v>
      </c>
      <c r="F15" s="612">
        <v>1.1046206353373589</v>
      </c>
      <c r="G15" s="734">
        <v>797</v>
      </c>
      <c r="H15" s="611">
        <v>0.11283585626684836</v>
      </c>
      <c r="I15" s="616">
        <v>0.10835135970333745</v>
      </c>
      <c r="J15" s="741">
        <v>5463563</v>
      </c>
      <c r="K15" s="735">
        <v>5411384.6400000006</v>
      </c>
      <c r="L15" s="612">
        <v>0.99044975595595774</v>
      </c>
      <c r="M15" s="734">
        <v>-52178.359999999404</v>
      </c>
      <c r="N15" s="611">
        <v>0.12300968773075721</v>
      </c>
      <c r="O15" s="616">
        <v>0.11639543267000817</v>
      </c>
      <c r="P15" s="543"/>
      <c r="Q15" s="617">
        <v>717.19125754791287</v>
      </c>
      <c r="R15" s="619">
        <v>643.06412834224602</v>
      </c>
      <c r="S15" s="681">
        <v>-74.127129205666847</v>
      </c>
      <c r="T15" s="796"/>
    </row>
    <row r="16" spans="2:26" s="269" customFormat="1" ht="16.899999999999999" customHeight="1" x14ac:dyDescent="0.3">
      <c r="B16" s="288" t="s">
        <v>63</v>
      </c>
      <c r="C16" s="1006" t="s">
        <v>170</v>
      </c>
      <c r="D16" s="741">
        <v>4568</v>
      </c>
      <c r="E16" s="735">
        <v>4480</v>
      </c>
      <c r="F16" s="612">
        <v>0.98073555166374782</v>
      </c>
      <c r="G16" s="734">
        <v>-88</v>
      </c>
      <c r="H16" s="611">
        <v>6.7660040880409986E-2</v>
      </c>
      <c r="I16" s="616">
        <v>5.7684384013185E-2</v>
      </c>
      <c r="J16" s="741">
        <v>3716568.1999999993</v>
      </c>
      <c r="K16" s="735">
        <v>3688175.96</v>
      </c>
      <c r="L16" s="612">
        <v>0.99236062989507379</v>
      </c>
      <c r="M16" s="734">
        <v>-28392.239999999292</v>
      </c>
      <c r="N16" s="611">
        <v>8.3676877838154751E-2</v>
      </c>
      <c r="O16" s="616">
        <v>7.9330312884083334E-2</v>
      </c>
      <c r="P16" s="543"/>
      <c r="Q16" s="617">
        <v>813.60950087565664</v>
      </c>
      <c r="R16" s="619">
        <v>823.25356250000004</v>
      </c>
      <c r="S16" s="681">
        <v>9.6440616243434079</v>
      </c>
      <c r="T16" s="796"/>
    </row>
    <row r="17" spans="2:26" s="269" customFormat="1" ht="16.899999999999999" customHeight="1" x14ac:dyDescent="0.3">
      <c r="B17" s="288" t="s">
        <v>65</v>
      </c>
      <c r="C17" s="1007" t="s">
        <v>54</v>
      </c>
      <c r="D17" s="741">
        <v>3427</v>
      </c>
      <c r="E17" s="735">
        <v>4638</v>
      </c>
      <c r="F17" s="612">
        <v>1.3533702947184125</v>
      </c>
      <c r="G17" s="734">
        <v>1211</v>
      </c>
      <c r="H17" s="611">
        <v>5.0759842403057143E-2</v>
      </c>
      <c r="I17" s="616">
        <v>5.9718788627935726E-2</v>
      </c>
      <c r="J17" s="741">
        <v>3190854.3099999977</v>
      </c>
      <c r="K17" s="735">
        <v>3513016.5124739264</v>
      </c>
      <c r="L17" s="612">
        <v>1.1009642469304495</v>
      </c>
      <c r="M17" s="734">
        <v>322162.20247392869</v>
      </c>
      <c r="N17" s="611">
        <v>7.1840663733069521E-2</v>
      </c>
      <c r="O17" s="616">
        <v>7.5562744870097745E-2</v>
      </c>
      <c r="P17" s="543"/>
      <c r="Q17" s="617">
        <v>931.09259118762702</v>
      </c>
      <c r="R17" s="619">
        <v>757.44211135703461</v>
      </c>
      <c r="S17" s="681">
        <v>-173.65047983059242</v>
      </c>
      <c r="T17" s="796"/>
    </row>
    <row r="18" spans="2:26" s="269" customFormat="1" ht="16.899999999999999" customHeight="1" x14ac:dyDescent="0.3">
      <c r="B18" s="288" t="s">
        <v>66</v>
      </c>
      <c r="C18" s="731" t="s">
        <v>164</v>
      </c>
      <c r="D18" s="741">
        <v>4397</v>
      </c>
      <c r="E18" s="735">
        <v>7108</v>
      </c>
      <c r="F18" s="612">
        <v>1.6165567432340231</v>
      </c>
      <c r="G18" s="734">
        <v>2711</v>
      </c>
      <c r="H18" s="611">
        <v>6.5127232870219515E-2</v>
      </c>
      <c r="I18" s="616">
        <v>9.1522455706633699E-2</v>
      </c>
      <c r="J18" s="741">
        <v>1903889.2800000007</v>
      </c>
      <c r="K18" s="735">
        <v>3141923.2899999782</v>
      </c>
      <c r="L18" s="612">
        <v>1.6502657602021777</v>
      </c>
      <c r="M18" s="734">
        <v>1238034.0099999774</v>
      </c>
      <c r="N18" s="611">
        <v>4.2865219236373091E-2</v>
      </c>
      <c r="O18" s="616">
        <v>6.7580766307442336E-2</v>
      </c>
      <c r="P18" s="543"/>
      <c r="Q18" s="617">
        <v>432.99733454628171</v>
      </c>
      <c r="R18" s="619">
        <v>442.02634918401492</v>
      </c>
      <c r="S18" s="681">
        <v>9.0290146377332121</v>
      </c>
      <c r="T18" s="796"/>
    </row>
    <row r="19" spans="2:26" s="269" customFormat="1" ht="16.899999999999999" customHeight="1" x14ac:dyDescent="0.3">
      <c r="B19" s="288" t="s">
        <v>67</v>
      </c>
      <c r="C19" s="731" t="s">
        <v>167</v>
      </c>
      <c r="D19" s="741">
        <v>1020</v>
      </c>
      <c r="E19" s="735">
        <v>2620</v>
      </c>
      <c r="F19" s="612">
        <v>2.5686274509803924</v>
      </c>
      <c r="G19" s="734">
        <v>1600</v>
      </c>
      <c r="H19" s="611">
        <v>1.5107977604644962E-2</v>
      </c>
      <c r="I19" s="616">
        <v>3.3735063864853726E-2</v>
      </c>
      <c r="J19" s="741">
        <v>899859.45000000065</v>
      </c>
      <c r="K19" s="735">
        <v>1728551.9400000002</v>
      </c>
      <c r="L19" s="612">
        <v>1.9209132492857623</v>
      </c>
      <c r="M19" s="734">
        <v>828692.48999999953</v>
      </c>
      <c r="N19" s="611">
        <v>2.025993476163284E-2</v>
      </c>
      <c r="O19" s="616">
        <v>3.718004990103272E-2</v>
      </c>
      <c r="P19" s="543"/>
      <c r="Q19" s="617">
        <v>882.21514705882419</v>
      </c>
      <c r="R19" s="619">
        <v>659.75264885496188</v>
      </c>
      <c r="S19" s="681">
        <v>-222.46249820386231</v>
      </c>
      <c r="T19" s="796"/>
    </row>
    <row r="20" spans="2:26" s="269" customFormat="1" ht="16.899999999999999" customHeight="1" x14ac:dyDescent="0.3">
      <c r="B20" s="288" t="s">
        <v>22</v>
      </c>
      <c r="C20" s="731" t="s">
        <v>163</v>
      </c>
      <c r="D20" s="741">
        <v>571</v>
      </c>
      <c r="E20" s="735">
        <v>462</v>
      </c>
      <c r="F20" s="612">
        <v>0.80910683012259199</v>
      </c>
      <c r="G20" s="734">
        <v>-109</v>
      </c>
      <c r="H20" s="611">
        <v>8.4575051100512482E-3</v>
      </c>
      <c r="I20" s="616">
        <v>5.9487021013597029E-3</v>
      </c>
      <c r="J20" s="741">
        <v>344403</v>
      </c>
      <c r="K20" s="735">
        <v>288599</v>
      </c>
      <c r="L20" s="612">
        <v>0.83796889109560602</v>
      </c>
      <c r="M20" s="734">
        <v>-55804</v>
      </c>
      <c r="N20" s="611">
        <v>7.7540801640863253E-3</v>
      </c>
      <c r="O20" s="616">
        <v>6.2075804452761431E-3</v>
      </c>
      <c r="P20" s="543"/>
      <c r="Q20" s="617">
        <v>603.15761821366027</v>
      </c>
      <c r="R20" s="619">
        <v>624.67316017316023</v>
      </c>
      <c r="S20" s="681">
        <v>21.515541959499956</v>
      </c>
      <c r="T20" s="796"/>
    </row>
    <row r="21" spans="2:26" s="274" customFormat="1" ht="16.899999999999999" customHeight="1" x14ac:dyDescent="0.3">
      <c r="B21" s="288" t="s">
        <v>24</v>
      </c>
      <c r="C21" s="731" t="s">
        <v>71</v>
      </c>
      <c r="D21" s="741">
        <v>1910</v>
      </c>
      <c r="E21" s="735">
        <v>76</v>
      </c>
      <c r="F21" s="612">
        <v>3.9790575916230364E-2</v>
      </c>
      <c r="G21" s="734">
        <v>-1834</v>
      </c>
      <c r="H21" s="611">
        <v>2.8290428651835176E-2</v>
      </c>
      <c r="I21" s="616">
        <v>9.785743716522455E-4</v>
      </c>
      <c r="J21" s="741">
        <v>1424292.72</v>
      </c>
      <c r="K21" s="735">
        <v>61165.279999999999</v>
      </c>
      <c r="L21" s="612">
        <v>4.2944318356131175E-2</v>
      </c>
      <c r="M21" s="734">
        <v>-1363127.44</v>
      </c>
      <c r="N21" s="611">
        <v>3.2067316277746005E-2</v>
      </c>
      <c r="O21" s="616">
        <v>1.3156261666112494E-3</v>
      </c>
      <c r="P21" s="543"/>
      <c r="Q21" s="617">
        <v>745.70299476439789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1" t="s">
        <v>171</v>
      </c>
      <c r="D22" s="741">
        <v>1277</v>
      </c>
      <c r="E22" s="735">
        <v>0</v>
      </c>
      <c r="F22" s="612">
        <v>0</v>
      </c>
      <c r="G22" s="734">
        <v>-1277</v>
      </c>
      <c r="H22" s="611">
        <v>1.8914595491305506E-2</v>
      </c>
      <c r="I22" s="616">
        <v>0</v>
      </c>
      <c r="J22" s="741">
        <v>305142.81</v>
      </c>
      <c r="K22" s="735">
        <v>0</v>
      </c>
      <c r="L22" s="612">
        <v>0</v>
      </c>
      <c r="M22" s="734">
        <v>-305142.81</v>
      </c>
      <c r="N22" s="611">
        <v>6.8701544708802253E-3</v>
      </c>
      <c r="O22" s="616">
        <v>0</v>
      </c>
      <c r="P22" s="543"/>
      <c r="Q22" s="617">
        <v>238.95286609240407</v>
      </c>
      <c r="R22" s="619"/>
      <c r="S22" s="681"/>
      <c r="T22" s="796"/>
    </row>
    <row r="23" spans="2:26" ht="18" customHeight="1" x14ac:dyDescent="0.25">
      <c r="B23" s="1225" t="s">
        <v>308</v>
      </c>
      <c r="C23" s="1225"/>
      <c r="D23" s="650">
        <v>67514</v>
      </c>
      <c r="E23" s="651">
        <v>77664</v>
      </c>
      <c r="F23" s="613">
        <v>1.1503391889089671</v>
      </c>
      <c r="G23" s="614">
        <v>10150</v>
      </c>
      <c r="H23" s="611">
        <v>1</v>
      </c>
      <c r="I23" s="616">
        <v>1</v>
      </c>
      <c r="J23" s="650">
        <v>44415713.110000007</v>
      </c>
      <c r="K23" s="651">
        <v>46491383.002473794</v>
      </c>
      <c r="L23" s="613">
        <v>1.0467327832232072</v>
      </c>
      <c r="M23" s="614">
        <v>2075669.8924737871</v>
      </c>
      <c r="N23" s="611">
        <v>1</v>
      </c>
      <c r="O23" s="616">
        <v>1</v>
      </c>
      <c r="P23" s="387"/>
      <c r="Q23" s="618">
        <v>657.87411662766249</v>
      </c>
      <c r="R23" s="620">
        <v>598.62205143275901</v>
      </c>
      <c r="S23" s="682">
        <v>-59.25206519490348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1" t="s">
        <v>166</v>
      </c>
      <c r="D25" s="741">
        <v>2138</v>
      </c>
      <c r="E25" s="735">
        <v>2526</v>
      </c>
      <c r="F25" s="612">
        <v>1.1814780168381664</v>
      </c>
      <c r="G25" s="734">
        <v>388</v>
      </c>
      <c r="H25" s="611">
        <v>0.40646387832699621</v>
      </c>
      <c r="I25" s="616">
        <v>0.37774786899955137</v>
      </c>
      <c r="J25" s="741">
        <v>1955277.2999999998</v>
      </c>
      <c r="K25" s="735">
        <v>2268305.25</v>
      </c>
      <c r="L25" s="612">
        <v>1.1600938905187517</v>
      </c>
      <c r="M25" s="734">
        <v>313027.95000000019</v>
      </c>
      <c r="N25" s="611">
        <v>0.42252269488920241</v>
      </c>
      <c r="O25" s="616">
        <v>0.39603652323229099</v>
      </c>
      <c r="P25" s="543"/>
      <c r="Q25" s="617">
        <v>914.53568755846572</v>
      </c>
      <c r="R25" s="619">
        <v>897.98307600950113</v>
      </c>
      <c r="S25" s="681">
        <v>-16.552611548964592</v>
      </c>
      <c r="T25" s="359"/>
    </row>
    <row r="26" spans="2:26" s="266" customFormat="1" ht="16.899999999999999" customHeight="1" x14ac:dyDescent="0.3">
      <c r="B26" s="288" t="s">
        <v>55</v>
      </c>
      <c r="C26" s="731" t="s">
        <v>170</v>
      </c>
      <c r="D26" s="741">
        <v>1533</v>
      </c>
      <c r="E26" s="735">
        <v>1919</v>
      </c>
      <c r="F26" s="612">
        <v>1.2517938682322245</v>
      </c>
      <c r="G26" s="734">
        <v>386</v>
      </c>
      <c r="H26" s="611">
        <v>0.29144486692015209</v>
      </c>
      <c r="I26" s="616">
        <v>0.28697472708239868</v>
      </c>
      <c r="J26" s="741">
        <v>1242350.83</v>
      </c>
      <c r="K26" s="735">
        <v>1534527.97</v>
      </c>
      <c r="L26" s="612">
        <v>1.235180862719752</v>
      </c>
      <c r="M26" s="734">
        <v>292177.1399999999</v>
      </c>
      <c r="N26" s="611">
        <v>0.26846392615995562</v>
      </c>
      <c r="O26" s="616">
        <v>0.26792210706275327</v>
      </c>
      <c r="P26" s="543"/>
      <c r="Q26" s="617">
        <v>810.40497716894981</v>
      </c>
      <c r="R26" s="619">
        <v>799.64980198019805</v>
      </c>
      <c r="S26" s="681">
        <v>-10.755175188751764</v>
      </c>
      <c r="T26" s="359"/>
    </row>
    <row r="27" spans="2:26" s="266" customFormat="1" ht="16.899999999999999" customHeight="1" x14ac:dyDescent="0.3">
      <c r="B27" s="288" t="s">
        <v>57</v>
      </c>
      <c r="C27" s="730" t="s">
        <v>54</v>
      </c>
      <c r="D27" s="741">
        <v>618</v>
      </c>
      <c r="E27" s="735">
        <v>918</v>
      </c>
      <c r="F27" s="612">
        <v>1.4854368932038835</v>
      </c>
      <c r="G27" s="734">
        <v>300</v>
      </c>
      <c r="H27" s="611">
        <v>0.11749049429657794</v>
      </c>
      <c r="I27" s="616">
        <v>0.13728129205921938</v>
      </c>
      <c r="J27" s="741">
        <v>744293.9700000002</v>
      </c>
      <c r="K27" s="735">
        <v>1039014.8596663999</v>
      </c>
      <c r="L27" s="612">
        <v>1.3959737705068329</v>
      </c>
      <c r="M27" s="734">
        <v>294720.88966639969</v>
      </c>
      <c r="N27" s="611">
        <v>0.16083708126421931</v>
      </c>
      <c r="O27" s="616">
        <v>0.18140760931932234</v>
      </c>
      <c r="P27" s="543"/>
      <c r="Q27" s="617">
        <v>1204.3591747572818</v>
      </c>
      <c r="R27" s="619">
        <v>1131.824465867538</v>
      </c>
      <c r="S27" s="681">
        <v>-72.534708889743797</v>
      </c>
      <c r="T27" s="359"/>
    </row>
    <row r="28" spans="2:26" s="266" customFormat="1" ht="16.899999999999999" customHeight="1" x14ac:dyDescent="0.3">
      <c r="B28" s="288" t="s">
        <v>59</v>
      </c>
      <c r="C28" s="993" t="s">
        <v>337</v>
      </c>
      <c r="D28" s="741">
        <v>340</v>
      </c>
      <c r="E28" s="735">
        <v>517</v>
      </c>
      <c r="F28" s="612">
        <v>1.5205882352941176</v>
      </c>
      <c r="G28" s="734">
        <v>177</v>
      </c>
      <c r="H28" s="611">
        <v>6.4638783269961975E-2</v>
      </c>
      <c r="I28" s="616">
        <v>7.7314191715268432E-2</v>
      </c>
      <c r="J28" s="741">
        <v>281504.69000000006</v>
      </c>
      <c r="K28" s="735">
        <v>389370.06000000023</v>
      </c>
      <c r="L28" s="612">
        <v>1.3831743265094452</v>
      </c>
      <c r="M28" s="734">
        <v>107865.37000000017</v>
      </c>
      <c r="N28" s="611">
        <v>6.0831330800367574E-2</v>
      </c>
      <c r="O28" s="616">
        <v>6.7982369133584922E-2</v>
      </c>
      <c r="P28" s="543"/>
      <c r="Q28" s="617">
        <v>827.95497058823548</v>
      </c>
      <c r="R28" s="619">
        <v>753.13357833655755</v>
      </c>
      <c r="S28" s="681">
        <v>-74.821392251677935</v>
      </c>
      <c r="T28" s="359"/>
    </row>
    <row r="29" spans="2:26" s="266" customFormat="1" ht="16.899999999999999" customHeight="1" x14ac:dyDescent="0.3">
      <c r="B29" s="288" t="s">
        <v>61</v>
      </c>
      <c r="C29" s="731" t="s">
        <v>164</v>
      </c>
      <c r="D29" s="741">
        <v>0</v>
      </c>
      <c r="E29" s="735">
        <v>195</v>
      </c>
      <c r="F29" s="612" t="s">
        <v>349</v>
      </c>
      <c r="G29" s="734">
        <v>195</v>
      </c>
      <c r="H29" s="611">
        <v>0</v>
      </c>
      <c r="I29" s="616">
        <v>2.9161058770749215E-2</v>
      </c>
      <c r="J29" s="741">
        <v>0</v>
      </c>
      <c r="K29" s="735">
        <v>169260.84000000061</v>
      </c>
      <c r="L29" s="612" t="s">
        <v>349</v>
      </c>
      <c r="M29" s="734">
        <v>169260.84000000061</v>
      </c>
      <c r="N29" s="611">
        <v>0</v>
      </c>
      <c r="O29" s="616">
        <v>2.9552228295983238E-2</v>
      </c>
      <c r="P29" s="543"/>
      <c r="Q29" s="617" t="s">
        <v>349</v>
      </c>
      <c r="R29" s="619">
        <v>868.00430769231082</v>
      </c>
      <c r="S29" s="681" t="s">
        <v>349</v>
      </c>
      <c r="T29" s="359"/>
    </row>
    <row r="30" spans="2:26" s="266" customFormat="1" ht="16.899999999999999" customHeight="1" x14ac:dyDescent="0.3">
      <c r="B30" s="288" t="s">
        <v>63</v>
      </c>
      <c r="C30" s="731" t="s">
        <v>168</v>
      </c>
      <c r="D30" s="741">
        <v>282</v>
      </c>
      <c r="E30" s="735">
        <v>328</v>
      </c>
      <c r="F30" s="612">
        <v>1.1631205673758864</v>
      </c>
      <c r="G30" s="734">
        <v>46</v>
      </c>
      <c r="H30" s="611">
        <v>5.361216730038023E-2</v>
      </c>
      <c r="I30" s="616">
        <v>4.9050396291311499E-2</v>
      </c>
      <c r="J30" s="741">
        <v>190045.5</v>
      </c>
      <c r="K30" s="735">
        <v>166958.46000000002</v>
      </c>
      <c r="L30" s="612">
        <v>0.87851835481503127</v>
      </c>
      <c r="M30" s="734">
        <v>-23087.039999999979</v>
      </c>
      <c r="N30" s="611">
        <v>4.1067595277440146E-2</v>
      </c>
      <c r="O30" s="616">
        <v>2.915024246521386E-2</v>
      </c>
      <c r="P30" s="543"/>
      <c r="Q30" s="617">
        <v>673.92021276595744</v>
      </c>
      <c r="R30" s="619">
        <v>509.01969512195126</v>
      </c>
      <c r="S30" s="681">
        <v>-164.90051764400619</v>
      </c>
      <c r="T30" s="359"/>
    </row>
    <row r="31" spans="2:26" s="266" customFormat="1" ht="16.899999999999999" customHeight="1" x14ac:dyDescent="0.3">
      <c r="B31" s="288" t="s">
        <v>65</v>
      </c>
      <c r="C31" s="731" t="s">
        <v>165</v>
      </c>
      <c r="D31" s="741">
        <v>204</v>
      </c>
      <c r="E31" s="735">
        <v>273</v>
      </c>
      <c r="F31" s="612">
        <v>1.338235294117647</v>
      </c>
      <c r="G31" s="734">
        <v>69</v>
      </c>
      <c r="H31" s="611">
        <v>3.8783269961977188E-2</v>
      </c>
      <c r="I31" s="616">
        <v>4.0825482279048898E-2</v>
      </c>
      <c r="J31" s="741">
        <v>110392.78</v>
      </c>
      <c r="K31" s="735">
        <v>143101.33000000002</v>
      </c>
      <c r="L31" s="612">
        <v>1.2962924749245377</v>
      </c>
      <c r="M31" s="734">
        <v>32708.550000000017</v>
      </c>
      <c r="N31" s="611">
        <v>2.3855161056649535E-2</v>
      </c>
      <c r="O31" s="616">
        <v>2.498488825660336E-2</v>
      </c>
      <c r="P31" s="543"/>
      <c r="Q31" s="617">
        <v>541.14107843137253</v>
      </c>
      <c r="R31" s="619">
        <v>524.18069597069598</v>
      </c>
      <c r="S31" s="681">
        <v>-16.960382460676556</v>
      </c>
      <c r="T31" s="359"/>
    </row>
    <row r="32" spans="2:26" s="266" customFormat="1" ht="16.899999999999999" customHeight="1" x14ac:dyDescent="0.3">
      <c r="B32" s="288" t="s">
        <v>66</v>
      </c>
      <c r="C32" s="731" t="s">
        <v>163</v>
      </c>
      <c r="D32" s="741">
        <v>13</v>
      </c>
      <c r="E32" s="735">
        <v>7</v>
      </c>
      <c r="F32" s="612">
        <v>0.53846153846153844</v>
      </c>
      <c r="G32" s="734">
        <v>-6</v>
      </c>
      <c r="H32" s="611">
        <v>2.4714828897338401E-3</v>
      </c>
      <c r="I32" s="616">
        <v>1.0468072379243307E-3</v>
      </c>
      <c r="J32" s="741">
        <v>13226</v>
      </c>
      <c r="K32" s="735">
        <v>11879</v>
      </c>
      <c r="L32" s="612">
        <v>0.89815514894903981</v>
      </c>
      <c r="M32" s="734">
        <v>-1347</v>
      </c>
      <c r="N32" s="611">
        <v>2.8580524934261713E-3</v>
      </c>
      <c r="O32" s="616">
        <v>2.074023264495105E-3</v>
      </c>
      <c r="P32" s="543"/>
      <c r="Q32" s="617">
        <v>1017.3846153846154</v>
      </c>
      <c r="R32" s="619">
        <v>1697</v>
      </c>
      <c r="S32" s="681">
        <v>679.61538461538464</v>
      </c>
      <c r="T32" s="359"/>
    </row>
    <row r="33" spans="2:20" s="266" customFormat="1" ht="16.899999999999999" customHeight="1" x14ac:dyDescent="0.3">
      <c r="B33" s="288" t="s">
        <v>67</v>
      </c>
      <c r="C33" s="731" t="s">
        <v>167</v>
      </c>
      <c r="D33" s="741">
        <v>0</v>
      </c>
      <c r="E33" s="735">
        <v>4</v>
      </c>
      <c r="F33" s="612" t="s">
        <v>349</v>
      </c>
      <c r="G33" s="734">
        <v>4</v>
      </c>
      <c r="H33" s="611">
        <v>0</v>
      </c>
      <c r="I33" s="616">
        <v>5.98175564528189E-4</v>
      </c>
      <c r="J33" s="741">
        <v>0</v>
      </c>
      <c r="K33" s="735">
        <v>5097.54</v>
      </c>
      <c r="L33" s="612" t="s">
        <v>349</v>
      </c>
      <c r="M33" s="734">
        <v>5097.54</v>
      </c>
      <c r="N33" s="611">
        <v>0</v>
      </c>
      <c r="O33" s="616">
        <v>8.9000896975287291E-4</v>
      </c>
      <c r="P33" s="543"/>
      <c r="Q33" s="617" t="s">
        <v>349</v>
      </c>
      <c r="R33" s="619"/>
      <c r="S33" s="681"/>
      <c r="T33" s="359"/>
    </row>
    <row r="34" spans="2:20" s="266" customFormat="1" ht="16.899999999999999" customHeight="1" x14ac:dyDescent="0.3">
      <c r="B34" s="1018" t="s">
        <v>22</v>
      </c>
      <c r="C34" s="1021" t="s">
        <v>171</v>
      </c>
      <c r="D34" s="741">
        <v>81</v>
      </c>
      <c r="E34" s="1019">
        <v>0</v>
      </c>
      <c r="F34" s="612">
        <v>0</v>
      </c>
      <c r="G34" s="1020">
        <v>-81</v>
      </c>
      <c r="H34" s="611">
        <v>1.5399239543726236E-2</v>
      </c>
      <c r="I34" s="616">
        <v>0</v>
      </c>
      <c r="J34" s="741">
        <v>68426.97</v>
      </c>
      <c r="K34" s="1019">
        <v>0</v>
      </c>
      <c r="L34" s="612">
        <v>0</v>
      </c>
      <c r="M34" s="1020">
        <v>-68426.97</v>
      </c>
      <c r="N34" s="611">
        <v>1.4786622729933299E-2</v>
      </c>
      <c r="O34" s="616">
        <v>0</v>
      </c>
      <c r="P34" s="543"/>
      <c r="Q34" s="617">
        <v>844.7774074074074</v>
      </c>
      <c r="R34" s="619"/>
      <c r="S34" s="681"/>
      <c r="T34" s="359"/>
    </row>
    <row r="35" spans="2:20" s="266" customFormat="1" ht="16.899999999999999" customHeight="1" x14ac:dyDescent="0.3">
      <c r="B35" s="1018" t="s">
        <v>24</v>
      </c>
      <c r="C35" s="731" t="s">
        <v>71</v>
      </c>
      <c r="D35" s="741">
        <v>51</v>
      </c>
      <c r="E35" s="735">
        <v>0</v>
      </c>
      <c r="F35" s="612">
        <v>0</v>
      </c>
      <c r="G35" s="734">
        <v>-51</v>
      </c>
      <c r="H35" s="611">
        <v>9.6958174904942969E-3</v>
      </c>
      <c r="I35" s="616">
        <v>0</v>
      </c>
      <c r="J35" s="741">
        <v>22108.65</v>
      </c>
      <c r="K35" s="735">
        <v>0</v>
      </c>
      <c r="L35" s="612">
        <v>0</v>
      </c>
      <c r="M35" s="734">
        <v>-22108.65</v>
      </c>
      <c r="N35" s="611">
        <v>4.777535328805876E-3</v>
      </c>
      <c r="O35" s="616">
        <v>0</v>
      </c>
      <c r="P35" s="543"/>
      <c r="Q35" s="617">
        <v>433.50294117647064</v>
      </c>
      <c r="R35" s="619"/>
      <c r="S35" s="681"/>
      <c r="T35" s="359"/>
    </row>
    <row r="36" spans="2:20" s="266" customFormat="1" ht="24.75" customHeight="1" x14ac:dyDescent="0.25">
      <c r="B36" s="1219" t="s">
        <v>306</v>
      </c>
      <c r="C36" s="1219"/>
      <c r="D36" s="650">
        <v>5260</v>
      </c>
      <c r="E36" s="651">
        <v>6687</v>
      </c>
      <c r="F36" s="613">
        <v>1.2712927756653993</v>
      </c>
      <c r="G36" s="614">
        <v>1427</v>
      </c>
      <c r="H36" s="611">
        <v>1</v>
      </c>
      <c r="I36" s="616">
        <v>1</v>
      </c>
      <c r="J36" s="650">
        <v>4627626.6900000004</v>
      </c>
      <c r="K36" s="594">
        <v>5727515.3096664008</v>
      </c>
      <c r="L36" s="613">
        <v>1.2376787699930913</v>
      </c>
      <c r="M36" s="614">
        <v>1099888.6196664004</v>
      </c>
      <c r="N36" s="611">
        <v>1</v>
      </c>
      <c r="O36" s="616">
        <v>1</v>
      </c>
      <c r="P36" s="387"/>
      <c r="Q36" s="618">
        <v>879.77693726235748</v>
      </c>
      <c r="R36" s="620">
        <v>856.51492592588613</v>
      </c>
      <c r="S36" s="682">
        <v>-23.262011336471346</v>
      </c>
      <c r="T36" s="359"/>
    </row>
    <row r="37" spans="2:20" s="266" customFormat="1" ht="21" customHeight="1" x14ac:dyDescent="0.25">
      <c r="B37" s="275"/>
      <c r="C37" s="962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275"/>
      <c r="C38" s="275"/>
      <c r="D38" s="360"/>
      <c r="E38" s="360"/>
      <c r="F38" s="360"/>
      <c r="G38" s="360"/>
      <c r="H38" s="361"/>
      <c r="I38" s="362"/>
      <c r="J38" s="360"/>
      <c r="K38" s="360"/>
      <c r="L38" s="360"/>
      <c r="M38" s="360"/>
      <c r="N38" s="361"/>
      <c r="O38" s="362"/>
      <c r="P38" s="356"/>
      <c r="Q38" s="357"/>
      <c r="R38" s="626"/>
      <c r="S38" s="626"/>
      <c r="T38" s="359"/>
    </row>
    <row r="39" spans="2:20" s="266" customFormat="1" ht="21" customHeight="1" x14ac:dyDescent="0.25">
      <c r="B39" s="1028" t="s">
        <v>84</v>
      </c>
      <c r="C39" s="1031" t="s">
        <v>246</v>
      </c>
      <c r="D39" s="1213" t="s">
        <v>234</v>
      </c>
      <c r="E39" s="1214"/>
      <c r="F39" s="1214"/>
      <c r="G39" s="1214"/>
      <c r="H39" s="1214"/>
      <c r="I39" s="1215"/>
      <c r="J39" s="1216" t="s">
        <v>235</v>
      </c>
      <c r="K39" s="1217"/>
      <c r="L39" s="1217"/>
      <c r="M39" s="1217"/>
      <c r="N39" s="1217"/>
      <c r="O39" s="1218"/>
      <c r="P39" s="615"/>
      <c r="Q39" s="1235" t="s">
        <v>244</v>
      </c>
      <c r="R39" s="1236"/>
      <c r="S39" s="1237"/>
      <c r="T39" s="359"/>
    </row>
    <row r="40" spans="2:20" s="266" customFormat="1" ht="21" customHeight="1" x14ac:dyDescent="0.25">
      <c r="B40" s="1029"/>
      <c r="C40" s="1032"/>
      <c r="D40" s="1077" t="s">
        <v>225</v>
      </c>
      <c r="E40" s="1078"/>
      <c r="F40" s="1121" t="s">
        <v>346</v>
      </c>
      <c r="G40" s="1121" t="s">
        <v>350</v>
      </c>
      <c r="H40" s="1077" t="s">
        <v>226</v>
      </c>
      <c r="I40" s="1078"/>
      <c r="J40" s="1077" t="s">
        <v>227</v>
      </c>
      <c r="K40" s="1078"/>
      <c r="L40" s="1121" t="s">
        <v>346</v>
      </c>
      <c r="M40" s="1121" t="s">
        <v>350</v>
      </c>
      <c r="N40" s="1077" t="s">
        <v>226</v>
      </c>
      <c r="O40" s="1078"/>
      <c r="P40" s="347"/>
      <c r="Q40" s="1077"/>
      <c r="R40" s="1078"/>
      <c r="S40" s="1121" t="s">
        <v>350</v>
      </c>
      <c r="T40" s="359"/>
    </row>
    <row r="41" spans="2:20" s="266" customFormat="1" ht="21" customHeight="1" x14ac:dyDescent="0.25">
      <c r="B41" s="1030"/>
      <c r="C41" s="1033"/>
      <c r="D41" s="372" t="s">
        <v>347</v>
      </c>
      <c r="E41" s="372" t="s">
        <v>348</v>
      </c>
      <c r="F41" s="1042"/>
      <c r="G41" s="1042"/>
      <c r="H41" s="713" t="s">
        <v>347</v>
      </c>
      <c r="I41" s="713" t="s">
        <v>348</v>
      </c>
      <c r="J41" s="789" t="s">
        <v>347</v>
      </c>
      <c r="K41" s="789" t="s">
        <v>348</v>
      </c>
      <c r="L41" s="1042"/>
      <c r="M41" s="1042"/>
      <c r="N41" s="713" t="s">
        <v>347</v>
      </c>
      <c r="O41" s="713" t="s">
        <v>348</v>
      </c>
      <c r="P41" s="765"/>
      <c r="Q41" s="713" t="s">
        <v>347</v>
      </c>
      <c r="R41" s="713" t="s">
        <v>348</v>
      </c>
      <c r="S41" s="1042"/>
      <c r="T41" s="359"/>
    </row>
    <row r="42" spans="2:20" s="266" customFormat="1" ht="9" customHeight="1" x14ac:dyDescent="0.25">
      <c r="B42" s="402"/>
      <c r="C42" s="403"/>
      <c r="D42" s="668"/>
      <c r="E42" s="668"/>
      <c r="F42" s="738"/>
      <c r="G42" s="738"/>
      <c r="H42" s="739"/>
      <c r="I42" s="739"/>
      <c r="J42" s="739"/>
      <c r="K42" s="739"/>
      <c r="L42" s="738"/>
      <c r="M42" s="738"/>
      <c r="N42" s="739"/>
      <c r="O42" s="739"/>
      <c r="P42" s="347"/>
      <c r="Q42" s="739"/>
      <c r="R42" s="739"/>
      <c r="S42" s="738"/>
      <c r="T42" s="359"/>
    </row>
    <row r="43" spans="2:20" s="266" customFormat="1" ht="16.899999999999999" customHeight="1" x14ac:dyDescent="0.25">
      <c r="B43" s="288" t="s">
        <v>53</v>
      </c>
      <c r="C43" s="326" t="s">
        <v>178</v>
      </c>
      <c r="D43" s="741">
        <v>1379</v>
      </c>
      <c r="E43" s="735">
        <v>1231</v>
      </c>
      <c r="F43" s="612">
        <v>0.89267585206671496</v>
      </c>
      <c r="G43" s="865">
        <v>-148</v>
      </c>
      <c r="H43" s="611">
        <v>0.52936660268714009</v>
      </c>
      <c r="I43" s="616">
        <v>0.46435307431158052</v>
      </c>
      <c r="J43" s="741">
        <v>1205890.78</v>
      </c>
      <c r="K43" s="735">
        <v>1070631.96</v>
      </c>
      <c r="L43" s="612">
        <v>0.8878349331106089</v>
      </c>
      <c r="M43" s="734">
        <v>-135258.82000000007</v>
      </c>
      <c r="N43" s="611">
        <v>0.5841561080898291</v>
      </c>
      <c r="O43" s="616">
        <v>0.49235206825567385</v>
      </c>
      <c r="P43" s="627"/>
      <c r="Q43" s="617">
        <v>874.46757070340834</v>
      </c>
      <c r="R43" s="619">
        <v>869.72539398862705</v>
      </c>
      <c r="S43" s="681">
        <v>-4.7421767147812943</v>
      </c>
      <c r="T43" s="359"/>
    </row>
    <row r="44" spans="2:20" s="266" customFormat="1" ht="16.899999999999999" customHeight="1" x14ac:dyDescent="0.25">
      <c r="B44" s="288" t="s">
        <v>55</v>
      </c>
      <c r="C44" s="326" t="s">
        <v>176</v>
      </c>
      <c r="D44" s="741">
        <v>373</v>
      </c>
      <c r="E44" s="735">
        <v>400</v>
      </c>
      <c r="F44" s="612">
        <v>1.0723860589812333</v>
      </c>
      <c r="G44" s="734">
        <v>27</v>
      </c>
      <c r="H44" s="611">
        <v>0.14318618042226489</v>
      </c>
      <c r="I44" s="616">
        <v>0.15088645794039984</v>
      </c>
      <c r="J44" s="741">
        <v>318233.57999999996</v>
      </c>
      <c r="K44" s="735">
        <v>357292.94</v>
      </c>
      <c r="L44" s="612">
        <v>1.1227380215500831</v>
      </c>
      <c r="M44" s="734">
        <v>39059.360000000044</v>
      </c>
      <c r="N44" s="611">
        <v>0.15415831403594715</v>
      </c>
      <c r="O44" s="616">
        <v>0.16430848746767321</v>
      </c>
      <c r="P44" s="627"/>
      <c r="Q44" s="617">
        <v>853.17313672922239</v>
      </c>
      <c r="R44" s="619">
        <v>893.23235</v>
      </c>
      <c r="S44" s="681">
        <v>40.059213270777605</v>
      </c>
      <c r="T44" s="359"/>
    </row>
    <row r="45" spans="2:20" s="266" customFormat="1" ht="16.899999999999999" customHeight="1" x14ac:dyDescent="0.25">
      <c r="B45" s="289" t="s">
        <v>57</v>
      </c>
      <c r="C45" s="326" t="s">
        <v>173</v>
      </c>
      <c r="D45" s="741">
        <v>429</v>
      </c>
      <c r="E45" s="735">
        <v>423</v>
      </c>
      <c r="F45" s="612">
        <v>0.98601398601398604</v>
      </c>
      <c r="G45" s="734">
        <v>-6</v>
      </c>
      <c r="H45" s="611">
        <v>0.16468330134357007</v>
      </c>
      <c r="I45" s="616">
        <v>0.15956242927197284</v>
      </c>
      <c r="J45" s="741">
        <v>270816.51</v>
      </c>
      <c r="K45" s="735">
        <v>273012.2</v>
      </c>
      <c r="L45" s="612">
        <v>1.0081076667002318</v>
      </c>
      <c r="M45" s="734">
        <v>2195.6900000000023</v>
      </c>
      <c r="N45" s="611">
        <v>0.13118859610823982</v>
      </c>
      <c r="O45" s="616">
        <v>0.12555026036120917</v>
      </c>
      <c r="P45" s="627"/>
      <c r="Q45" s="617">
        <v>631.27391608391611</v>
      </c>
      <c r="R45" s="619">
        <v>645.41891252955088</v>
      </c>
      <c r="S45" s="681">
        <v>14.144996445634774</v>
      </c>
      <c r="T45" s="359"/>
    </row>
    <row r="46" spans="2:20" s="266" customFormat="1" ht="16.899999999999999" customHeight="1" x14ac:dyDescent="0.25">
      <c r="B46" s="289" t="s">
        <v>59</v>
      </c>
      <c r="C46" s="326" t="s">
        <v>177</v>
      </c>
      <c r="D46" s="741">
        <v>95</v>
      </c>
      <c r="E46" s="735">
        <v>148</v>
      </c>
      <c r="F46" s="612">
        <v>1.5578947368421052</v>
      </c>
      <c r="G46" s="863">
        <v>53</v>
      </c>
      <c r="H46" s="611">
        <v>3.6468330134357005E-2</v>
      </c>
      <c r="I46" s="616">
        <v>5.5827989437947943E-2</v>
      </c>
      <c r="J46" s="741">
        <v>49855.539999999994</v>
      </c>
      <c r="K46" s="735">
        <v>151012.79999999999</v>
      </c>
      <c r="L46" s="612">
        <v>3.0290074082037823</v>
      </c>
      <c r="M46" s="734">
        <v>101157.26</v>
      </c>
      <c r="N46" s="611">
        <v>2.4150958524715476E-2</v>
      </c>
      <c r="O46" s="616">
        <v>6.9446333745800393E-2</v>
      </c>
      <c r="P46" s="627"/>
      <c r="Q46" s="617">
        <v>524.7951578947368</v>
      </c>
      <c r="R46" s="619">
        <v>1020.3567567567567</v>
      </c>
      <c r="S46" s="681">
        <v>495.56159886201988</v>
      </c>
      <c r="T46" s="359"/>
    </row>
    <row r="47" spans="2:20" s="266" customFormat="1" ht="16.899999999999999" customHeight="1" x14ac:dyDescent="0.25">
      <c r="B47" s="288" t="s">
        <v>61</v>
      </c>
      <c r="C47" s="997" t="s">
        <v>232</v>
      </c>
      <c r="D47" s="741">
        <v>102</v>
      </c>
      <c r="E47" s="735">
        <v>208</v>
      </c>
      <c r="F47" s="612">
        <v>2.0392156862745097</v>
      </c>
      <c r="G47" s="870">
        <v>106</v>
      </c>
      <c r="H47" s="611">
        <v>3.9155470249520152E-2</v>
      </c>
      <c r="I47" s="616">
        <v>7.8460958129007927E-2</v>
      </c>
      <c r="J47" s="741">
        <v>66702.87</v>
      </c>
      <c r="K47" s="735">
        <v>128450.89</v>
      </c>
      <c r="L47" s="612">
        <v>1.9257175890632594</v>
      </c>
      <c r="M47" s="734">
        <v>61748.020000000004</v>
      </c>
      <c r="N47" s="611">
        <v>3.2312121117321936E-2</v>
      </c>
      <c r="O47" s="616">
        <v>5.9070776628769847E-2</v>
      </c>
      <c r="P47" s="627"/>
      <c r="Q47" s="617">
        <v>653.94970588235287</v>
      </c>
      <c r="R47" s="619">
        <v>617.55235576923076</v>
      </c>
      <c r="S47" s="681">
        <v>-36.397350113122116</v>
      </c>
      <c r="T47" s="359"/>
    </row>
    <row r="48" spans="2:20" s="266" customFormat="1" ht="16.899999999999999" customHeight="1" x14ac:dyDescent="0.25">
      <c r="B48" s="289" t="s">
        <v>63</v>
      </c>
      <c r="C48" s="996" t="s">
        <v>315</v>
      </c>
      <c r="D48" s="741">
        <v>154</v>
      </c>
      <c r="E48" s="735">
        <v>143</v>
      </c>
      <c r="F48" s="612">
        <v>0.9285714285714286</v>
      </c>
      <c r="G48" s="995">
        <v>-11</v>
      </c>
      <c r="H48" s="611">
        <v>5.9117082533589251E-2</v>
      </c>
      <c r="I48" s="616">
        <v>5.3941908713692949E-2</v>
      </c>
      <c r="J48" s="741">
        <v>97281.760000000009</v>
      </c>
      <c r="K48" s="735">
        <v>118969.16</v>
      </c>
      <c r="L48" s="612">
        <v>1.2229338778410259</v>
      </c>
      <c r="M48" s="734">
        <v>21687.399999999994</v>
      </c>
      <c r="N48" s="611">
        <v>4.7125108884014208E-2</v>
      </c>
      <c r="O48" s="616">
        <v>5.4710408593294922E-2</v>
      </c>
      <c r="P48" s="627"/>
      <c r="Q48" s="617">
        <v>631.69974025974034</v>
      </c>
      <c r="R48" s="619">
        <v>831.9521678321679</v>
      </c>
      <c r="S48" s="681">
        <v>200.25242757242756</v>
      </c>
      <c r="T48" s="359"/>
    </row>
    <row r="49" spans="2:20" s="266" customFormat="1" ht="16.899999999999999" customHeight="1" x14ac:dyDescent="0.25">
      <c r="B49" s="289" t="s">
        <v>65</v>
      </c>
      <c r="C49" s="326" t="s">
        <v>175</v>
      </c>
      <c r="D49" s="741">
        <v>73</v>
      </c>
      <c r="E49" s="1004">
        <v>98</v>
      </c>
      <c r="F49" s="797">
        <v>1.3424657534246576</v>
      </c>
      <c r="G49" s="544">
        <v>25</v>
      </c>
      <c r="H49" s="611">
        <v>2.8023032629558541E-2</v>
      </c>
      <c r="I49" s="616">
        <v>3.6967182195397963E-2</v>
      </c>
      <c r="J49" s="741">
        <v>55548.619999999995</v>
      </c>
      <c r="K49" s="1004">
        <v>75155.209999999992</v>
      </c>
      <c r="L49" s="612">
        <v>1.3529626838614532</v>
      </c>
      <c r="M49" s="1005">
        <v>19606.589999999997</v>
      </c>
      <c r="N49" s="611">
        <v>2.6908793239932425E-2</v>
      </c>
      <c r="O49" s="616">
        <v>3.4561664947578716E-2</v>
      </c>
      <c r="P49" s="627"/>
      <c r="Q49" s="617">
        <v>760.93999999999994</v>
      </c>
      <c r="R49" s="619">
        <v>766.8898979591836</v>
      </c>
      <c r="S49" s="681">
        <v>5.9498979591836587</v>
      </c>
      <c r="T49" s="359"/>
    </row>
    <row r="50" spans="2:20" s="266" customFormat="1" ht="16.899999999999999" customHeight="1" x14ac:dyDescent="0.25">
      <c r="B50" s="289" t="s">
        <v>66</v>
      </c>
      <c r="C50" s="1006" t="s">
        <v>342</v>
      </c>
      <c r="D50" s="741">
        <v>0</v>
      </c>
      <c r="E50" s="735">
        <v>0</v>
      </c>
      <c r="F50" s="612" t="s">
        <v>349</v>
      </c>
      <c r="G50" s="1005">
        <v>0</v>
      </c>
      <c r="H50" s="611">
        <v>0</v>
      </c>
      <c r="I50" s="616">
        <v>0</v>
      </c>
      <c r="J50" s="741">
        <v>0</v>
      </c>
      <c r="K50" s="735">
        <v>0</v>
      </c>
      <c r="L50" s="612" t="s">
        <v>349</v>
      </c>
      <c r="M50" s="734">
        <v>0</v>
      </c>
      <c r="N50" s="611">
        <v>0</v>
      </c>
      <c r="O50" s="616">
        <v>0</v>
      </c>
      <c r="P50" s="627"/>
      <c r="Q50" s="617" t="s">
        <v>349</v>
      </c>
      <c r="R50" s="619" t="s">
        <v>349</v>
      </c>
      <c r="S50" s="681" t="s">
        <v>349</v>
      </c>
      <c r="T50" s="359"/>
    </row>
    <row r="51" spans="2:20" s="266" customFormat="1" ht="18" customHeight="1" x14ac:dyDescent="0.25">
      <c r="B51" s="1219" t="s">
        <v>309</v>
      </c>
      <c r="C51" s="1219"/>
      <c r="D51" s="650">
        <v>2605</v>
      </c>
      <c r="E51" s="386">
        <v>2651</v>
      </c>
      <c r="F51" s="613">
        <v>1.017658349328215</v>
      </c>
      <c r="G51" s="614">
        <v>46</v>
      </c>
      <c r="H51" s="611">
        <v>1</v>
      </c>
      <c r="I51" s="616">
        <v>1</v>
      </c>
      <c r="J51" s="650">
        <v>2064329.6599999997</v>
      </c>
      <c r="K51" s="594">
        <v>2174525.1599999997</v>
      </c>
      <c r="L51" s="613">
        <v>1.0533807667133941</v>
      </c>
      <c r="M51" s="614">
        <v>110195.5</v>
      </c>
      <c r="N51" s="611">
        <v>1</v>
      </c>
      <c r="O51" s="616">
        <v>1</v>
      </c>
      <c r="P51" s="387"/>
      <c r="Q51" s="618">
        <v>792.44900575815723</v>
      </c>
      <c r="R51" s="620">
        <v>820.26599773670296</v>
      </c>
      <c r="S51" s="682">
        <v>27.81699197854573</v>
      </c>
      <c r="T51" s="359"/>
    </row>
    <row r="52" spans="2:20" s="266" customFormat="1" ht="9" customHeight="1" x14ac:dyDescent="0.25">
      <c r="B52" s="1229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359"/>
    </row>
    <row r="53" spans="2:20" s="266" customFormat="1" ht="18" customHeight="1" x14ac:dyDescent="0.3">
      <c r="B53" s="1225" t="s">
        <v>305</v>
      </c>
      <c r="C53" s="1225"/>
      <c r="D53" s="734">
        <v>70119</v>
      </c>
      <c r="E53" s="594">
        <v>80315</v>
      </c>
      <c r="F53" s="612">
        <v>1.1454099459490295</v>
      </c>
      <c r="G53" s="734">
        <v>10196</v>
      </c>
      <c r="H53" s="611"/>
      <c r="I53" s="616"/>
      <c r="J53" s="734">
        <v>46480042.770000003</v>
      </c>
      <c r="K53" s="594">
        <v>48665908.16247379</v>
      </c>
      <c r="L53" s="612">
        <v>1.0470280417617135</v>
      </c>
      <c r="M53" s="734">
        <v>2185865.3924737871</v>
      </c>
      <c r="N53" s="611"/>
      <c r="O53" s="616"/>
      <c r="P53" s="543"/>
      <c r="Q53" s="618">
        <v>662.87372566636725</v>
      </c>
      <c r="R53" s="620">
        <v>605.93797126905054</v>
      </c>
      <c r="S53" s="682">
        <v>-56.935754397316714</v>
      </c>
      <c r="T53" s="359"/>
    </row>
    <row r="54" spans="2:20" s="266" customFormat="1" ht="9" customHeight="1" x14ac:dyDescent="0.3">
      <c r="B54" s="631"/>
      <c r="C54" s="631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359"/>
    </row>
    <row r="55" spans="2:20" s="266" customFormat="1" ht="12" customHeight="1" x14ac:dyDescent="0.3">
      <c r="B55" s="631"/>
      <c r="C55" s="631"/>
      <c r="D55" s="632"/>
      <c r="E55" s="632"/>
      <c r="F55" s="633"/>
      <c r="G55" s="632"/>
      <c r="H55" s="634"/>
      <c r="I55" s="634"/>
      <c r="J55" s="632"/>
      <c r="K55" s="632"/>
      <c r="L55" s="633"/>
      <c r="M55" s="632"/>
      <c r="N55" s="634"/>
      <c r="O55" s="634"/>
      <c r="P55" s="629"/>
      <c r="Q55" s="630"/>
      <c r="R55" s="630"/>
      <c r="S55" s="635"/>
      <c r="T55" s="359"/>
    </row>
    <row r="56" spans="2:20" s="269" customFormat="1" ht="16.149999999999999" hidden="1" customHeight="1" x14ac:dyDescent="0.3">
      <c r="B56" s="733" t="s">
        <v>22</v>
      </c>
      <c r="C56" s="731" t="s">
        <v>71</v>
      </c>
      <c r="D56" s="734"/>
      <c r="E56" s="735"/>
      <c r="F56" s="612"/>
      <c r="G56" s="734"/>
      <c r="H56" s="611"/>
      <c r="I56" s="616"/>
      <c r="J56" s="734"/>
      <c r="K56" s="734"/>
      <c r="L56" s="612"/>
      <c r="M56" s="734"/>
      <c r="N56" s="611"/>
      <c r="O56" s="616"/>
      <c r="P56" s="543"/>
      <c r="Q56" s="617"/>
      <c r="R56" s="619"/>
      <c r="S56" s="623"/>
      <c r="T56" s="279"/>
    </row>
    <row r="57" spans="2:20" s="269" customFormat="1" ht="16.149999999999999" hidden="1" customHeight="1" x14ac:dyDescent="0.3">
      <c r="B57" s="733" t="s">
        <v>24</v>
      </c>
      <c r="C57" s="731" t="s">
        <v>171</v>
      </c>
      <c r="D57" s="734"/>
      <c r="E57" s="735"/>
      <c r="F57" s="612"/>
      <c r="G57" s="734"/>
      <c r="H57" s="611"/>
      <c r="I57" s="616"/>
      <c r="J57" s="734"/>
      <c r="K57" s="734"/>
      <c r="L57" s="612"/>
      <c r="M57" s="734"/>
      <c r="N57" s="611"/>
      <c r="O57" s="616"/>
      <c r="P57" s="543"/>
      <c r="Q57" s="617"/>
      <c r="R57" s="619"/>
      <c r="S57" s="623"/>
      <c r="T57" s="281"/>
    </row>
    <row r="58" spans="2:20" s="269" customFormat="1" ht="16.149999999999999" hidden="1" customHeight="1" x14ac:dyDescent="0.25">
      <c r="B58" s="1127" t="s">
        <v>230</v>
      </c>
      <c r="C58" s="1127"/>
      <c r="D58" s="650"/>
      <c r="E58" s="386"/>
      <c r="F58" s="613"/>
      <c r="G58" s="614"/>
      <c r="H58" s="611"/>
      <c r="I58" s="616"/>
      <c r="J58" s="650"/>
      <c r="K58" s="386"/>
      <c r="L58" s="613"/>
      <c r="M58" s="614"/>
      <c r="N58" s="611"/>
      <c r="O58" s="616"/>
      <c r="P58" s="387"/>
      <c r="Q58" s="618"/>
      <c r="R58" s="620"/>
      <c r="S58" s="624"/>
    </row>
    <row r="59" spans="2:20" s="269" customFormat="1" ht="16.149999999999999" hidden="1" customHeight="1" x14ac:dyDescent="0.25">
      <c r="B59" s="266"/>
      <c r="C59" s="266"/>
      <c r="E59" s="269">
        <v>23550352.650000002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28539590.520000003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5103729.7000000263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276860.40999999992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30090553.060000002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19251090.439999998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12568828.359999999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14122790.739999996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9046203.25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E68" s="269">
        <v>186168933.25000006</v>
      </c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66"/>
      <c r="C74" s="266"/>
      <c r="P74" s="343"/>
      <c r="Q74" s="343"/>
      <c r="R74" s="343"/>
      <c r="S74" s="343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  <row r="142" spans="4:26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343"/>
      <c r="Q142" s="343"/>
      <c r="R142" s="343"/>
      <c r="S142" s="343"/>
      <c r="T142" s="271"/>
      <c r="U142" s="269"/>
      <c r="V142" s="269"/>
      <c r="W142" s="269"/>
      <c r="X142" s="269"/>
      <c r="Y142" s="269"/>
      <c r="Z142" s="269"/>
    </row>
  </sheetData>
  <sortState ref="C25:S35">
    <sortCondition descending="1" ref="K25:K35"/>
  </sortState>
  <mergeCells count="41">
    <mergeCell ref="B52:S52"/>
    <mergeCell ref="B53:C53"/>
    <mergeCell ref="B58:C58"/>
    <mergeCell ref="B6:F6"/>
    <mergeCell ref="L40:L41"/>
    <mergeCell ref="M40:M41"/>
    <mergeCell ref="N40:O40"/>
    <mergeCell ref="Q40:R40"/>
    <mergeCell ref="S40:S41"/>
    <mergeCell ref="B51:C51"/>
    <mergeCell ref="B39:B41"/>
    <mergeCell ref="C39:C41"/>
    <mergeCell ref="D39:I39"/>
    <mergeCell ref="J39:O39"/>
    <mergeCell ref="Q39:S39"/>
    <mergeCell ref="D40:E40"/>
    <mergeCell ref="F40:F41"/>
    <mergeCell ref="G40:G41"/>
    <mergeCell ref="H40:I40"/>
    <mergeCell ref="J40:K40"/>
    <mergeCell ref="N8:O8"/>
    <mergeCell ref="T8:T9"/>
    <mergeCell ref="B23:C23"/>
    <mergeCell ref="B36:C36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725" priority="67" stopIfTrue="1" operator="greaterThan">
      <formula>0</formula>
    </cfRule>
  </conditionalFormatting>
  <conditionalFormatting sqref="T12:T33 T50:T55 T35:T48">
    <cfRule type="cellIs" dxfId="724" priority="65" operator="lessThan">
      <formula>1</formula>
    </cfRule>
    <cfRule type="cellIs" dxfId="723" priority="66" operator="greaterThan">
      <formula>1</formula>
    </cfRule>
  </conditionalFormatting>
  <conditionalFormatting sqref="T11">
    <cfRule type="cellIs" dxfId="722" priority="64" stopIfTrue="1" operator="greaterThan">
      <formula>0</formula>
    </cfRule>
  </conditionalFormatting>
  <conditionalFormatting sqref="T11">
    <cfRule type="cellIs" dxfId="721" priority="62" operator="lessThan">
      <formula>1</formula>
    </cfRule>
    <cfRule type="cellIs" dxfId="720" priority="63" operator="greaterThan">
      <formula>1</formula>
    </cfRule>
  </conditionalFormatting>
  <conditionalFormatting sqref="T11:T33 T50:T55 T35:T48">
    <cfRule type="cellIs" dxfId="719" priority="61" operator="lessThan">
      <formula>1</formula>
    </cfRule>
  </conditionalFormatting>
  <conditionalFormatting sqref="F44:F48 L44:L48 F26:F33 L53:L58 F53:F58 F11:F23 L11:L23 L50 F50 F35:F36">
    <cfRule type="cellIs" dxfId="718" priority="59" operator="lessThan">
      <formula>1</formula>
    </cfRule>
    <cfRule type="cellIs" dxfId="717" priority="60" operator="greaterThan">
      <formula>1</formula>
    </cfRule>
  </conditionalFormatting>
  <conditionalFormatting sqref="G11:G23 M11:M23 G44:G48 M44:M48 G26:G33 M53:M58 G53:G58 M50 G50 G35:G36">
    <cfRule type="cellIs" dxfId="716" priority="57" operator="lessThan">
      <formula>0</formula>
    </cfRule>
    <cfRule type="cellIs" dxfId="715" priority="58" operator="greaterThan">
      <formula>0</formula>
    </cfRule>
  </conditionalFormatting>
  <conditionalFormatting sqref="F51 L51">
    <cfRule type="cellIs" dxfId="714" priority="55" operator="lessThan">
      <formula>1</formula>
    </cfRule>
    <cfRule type="cellIs" dxfId="713" priority="56" operator="greaterThan">
      <formula>1</formula>
    </cfRule>
  </conditionalFormatting>
  <conditionalFormatting sqref="G51 M51">
    <cfRule type="cellIs" dxfId="712" priority="53" operator="lessThan">
      <formula>0</formula>
    </cfRule>
    <cfRule type="cellIs" dxfId="711" priority="54" operator="greaterThan">
      <formula>0</formula>
    </cfRule>
  </conditionalFormatting>
  <conditionalFormatting sqref="L25:L33 L35:L36">
    <cfRule type="cellIs" dxfId="710" priority="51" operator="lessThan">
      <formula>1</formula>
    </cfRule>
    <cfRule type="cellIs" dxfId="709" priority="52" operator="greaterThan">
      <formula>1</formula>
    </cfRule>
  </conditionalFormatting>
  <conditionalFormatting sqref="M25:M33 M35:M36">
    <cfRule type="cellIs" dxfId="708" priority="49" operator="lessThan">
      <formula>0</formula>
    </cfRule>
    <cfRule type="cellIs" dxfId="707" priority="50" operator="greaterThan">
      <formula>0</formula>
    </cfRule>
  </conditionalFormatting>
  <conditionalFormatting sqref="F25:F33 F35:F36">
    <cfRule type="cellIs" dxfId="706" priority="47" operator="lessThan">
      <formula>1</formula>
    </cfRule>
    <cfRule type="cellIs" dxfId="705" priority="48" operator="greaterThan">
      <formula>1</formula>
    </cfRule>
  </conditionalFormatting>
  <conditionalFormatting sqref="G25:G33 G35:G36">
    <cfRule type="cellIs" dxfId="704" priority="45" operator="lessThan">
      <formula>0</formula>
    </cfRule>
    <cfRule type="cellIs" dxfId="703" priority="46" operator="greaterThan">
      <formula>0</formula>
    </cfRule>
  </conditionalFormatting>
  <conditionalFormatting sqref="S11:S23">
    <cfRule type="cellIs" dxfId="702" priority="44" operator="lessThan">
      <formula>0</formula>
    </cfRule>
  </conditionalFormatting>
  <conditionalFormatting sqref="S25:S33 S35:S36">
    <cfRule type="cellIs" dxfId="701" priority="43" operator="lessThan">
      <formula>0</formula>
    </cfRule>
  </conditionalFormatting>
  <conditionalFormatting sqref="F43:F48 F50:F51">
    <cfRule type="cellIs" dxfId="700" priority="41" operator="lessThan">
      <formula>1</formula>
    </cfRule>
    <cfRule type="cellIs" dxfId="699" priority="42" operator="greaterThan">
      <formula>1</formula>
    </cfRule>
  </conditionalFormatting>
  <conditionalFormatting sqref="G43:G48 G50:G51">
    <cfRule type="cellIs" dxfId="698" priority="39" operator="lessThan">
      <formula>0</formula>
    </cfRule>
    <cfRule type="cellIs" dxfId="697" priority="40" operator="greaterThan">
      <formula>0</formula>
    </cfRule>
  </conditionalFormatting>
  <conditionalFormatting sqref="L43:L48 L50:L51">
    <cfRule type="cellIs" dxfId="696" priority="37" operator="lessThan">
      <formula>1</formula>
    </cfRule>
    <cfRule type="cellIs" dxfId="695" priority="38" operator="greaterThan">
      <formula>1</formula>
    </cfRule>
  </conditionalFormatting>
  <conditionalFormatting sqref="M43:M48 M50:M51">
    <cfRule type="cellIs" dxfId="694" priority="35" operator="lessThan">
      <formula>0</formula>
    </cfRule>
    <cfRule type="cellIs" dxfId="693" priority="36" operator="greaterThan">
      <formula>0</formula>
    </cfRule>
  </conditionalFormatting>
  <conditionalFormatting sqref="S43:S48 S50:S51">
    <cfRule type="cellIs" dxfId="692" priority="34" operator="lessThan">
      <formula>0</formula>
    </cfRule>
  </conditionalFormatting>
  <conditionalFormatting sqref="S53">
    <cfRule type="cellIs" dxfId="691" priority="33" operator="lessThan">
      <formula>0</formula>
    </cfRule>
  </conditionalFormatting>
  <conditionalFormatting sqref="T49">
    <cfRule type="cellIs" dxfId="690" priority="31" operator="lessThan">
      <formula>1</formula>
    </cfRule>
    <cfRule type="cellIs" dxfId="689" priority="32" operator="greaterThan">
      <formula>1</formula>
    </cfRule>
  </conditionalFormatting>
  <conditionalFormatting sqref="T49">
    <cfRule type="cellIs" dxfId="688" priority="30" operator="lessThan">
      <formula>1</formula>
    </cfRule>
  </conditionalFormatting>
  <conditionalFormatting sqref="F49 L49">
    <cfRule type="cellIs" dxfId="687" priority="28" operator="lessThan">
      <formula>1</formula>
    </cfRule>
    <cfRule type="cellIs" dxfId="686" priority="29" operator="greaterThan">
      <formula>1</formula>
    </cfRule>
  </conditionalFormatting>
  <conditionalFormatting sqref="G49 M49">
    <cfRule type="cellIs" dxfId="685" priority="26" operator="lessThan">
      <formula>0</formula>
    </cfRule>
    <cfRule type="cellIs" dxfId="684" priority="27" operator="greaterThan">
      <formula>0</formula>
    </cfRule>
  </conditionalFormatting>
  <conditionalFormatting sqref="F49">
    <cfRule type="cellIs" dxfId="683" priority="24" operator="lessThan">
      <formula>1</formula>
    </cfRule>
    <cfRule type="cellIs" dxfId="682" priority="25" operator="greaterThan">
      <formula>1</formula>
    </cfRule>
  </conditionalFormatting>
  <conditionalFormatting sqref="G49">
    <cfRule type="cellIs" dxfId="681" priority="22" operator="lessThan">
      <formula>0</formula>
    </cfRule>
    <cfRule type="cellIs" dxfId="680" priority="23" operator="greaterThan">
      <formula>0</formula>
    </cfRule>
  </conditionalFormatting>
  <conditionalFormatting sqref="L49">
    <cfRule type="cellIs" dxfId="679" priority="20" operator="lessThan">
      <formula>1</formula>
    </cfRule>
    <cfRule type="cellIs" dxfId="678" priority="21" operator="greaterThan">
      <formula>1</formula>
    </cfRule>
  </conditionalFormatting>
  <conditionalFormatting sqref="M49">
    <cfRule type="cellIs" dxfId="677" priority="18" operator="lessThan">
      <formula>0</formula>
    </cfRule>
    <cfRule type="cellIs" dxfId="676" priority="19" operator="greaterThan">
      <formula>0</formula>
    </cfRule>
  </conditionalFormatting>
  <conditionalFormatting sqref="S49">
    <cfRule type="cellIs" dxfId="675" priority="17" operator="lessThan">
      <formula>0</formula>
    </cfRule>
  </conditionalFormatting>
  <conditionalFormatting sqref="T34">
    <cfRule type="cellIs" dxfId="674" priority="15" operator="lessThan">
      <formula>1</formula>
    </cfRule>
    <cfRule type="cellIs" dxfId="673" priority="16" operator="greaterThan">
      <formula>1</formula>
    </cfRule>
  </conditionalFormatting>
  <conditionalFormatting sqref="T34">
    <cfRule type="cellIs" dxfId="672" priority="14" operator="lessThan">
      <formula>1</formula>
    </cfRule>
  </conditionalFormatting>
  <conditionalFormatting sqref="F34">
    <cfRule type="cellIs" dxfId="671" priority="12" operator="lessThan">
      <formula>1</formula>
    </cfRule>
    <cfRule type="cellIs" dxfId="670" priority="13" operator="greaterThan">
      <formula>1</formula>
    </cfRule>
  </conditionalFormatting>
  <conditionalFormatting sqref="G34">
    <cfRule type="cellIs" dxfId="669" priority="10" operator="lessThan">
      <formula>0</formula>
    </cfRule>
    <cfRule type="cellIs" dxfId="668" priority="11" operator="greaterThan">
      <formula>0</formula>
    </cfRule>
  </conditionalFormatting>
  <conditionalFormatting sqref="L34">
    <cfRule type="cellIs" dxfId="667" priority="8" operator="lessThan">
      <formula>1</formula>
    </cfRule>
    <cfRule type="cellIs" dxfId="666" priority="9" operator="greaterThan">
      <formula>1</formula>
    </cfRule>
  </conditionalFormatting>
  <conditionalFormatting sqref="M34">
    <cfRule type="cellIs" dxfId="665" priority="6" operator="lessThan">
      <formula>0</formula>
    </cfRule>
    <cfRule type="cellIs" dxfId="664" priority="7" operator="greaterThan">
      <formula>0</formula>
    </cfRule>
  </conditionalFormatting>
  <conditionalFormatting sqref="F34">
    <cfRule type="cellIs" dxfId="663" priority="4" operator="lessThan">
      <formula>1</formula>
    </cfRule>
    <cfRule type="cellIs" dxfId="662" priority="5" operator="greaterThan">
      <formula>1</formula>
    </cfRule>
  </conditionalFormatting>
  <conditionalFormatting sqref="G34">
    <cfRule type="cellIs" dxfId="661" priority="2" operator="lessThan">
      <formula>0</formula>
    </cfRule>
    <cfRule type="cellIs" dxfId="660" priority="3" operator="greaterThan">
      <formula>0</formula>
    </cfRule>
  </conditionalFormatting>
  <conditionalFormatting sqref="S34">
    <cfRule type="cellIs" dxfId="659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6:I58 Q56:S58 P34:P35 F49:I51 P49:P50 Q49:S51 D49:E50 F11:I23 Q11:T23 L34:O36 D34:E35 F34:I36 J34:K35 J11:K22 L56:O58 D56:E57 J56:K57 L43:O51 J49:K50 D53:S55 P56:P57 P43:S48 D43:K48 D25:P33 Q25:S36" xr:uid="{00000000-0002-0000-14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9" tint="-0.249977111117893"/>
  </sheetPr>
  <dimension ref="B1:Z142"/>
  <sheetViews>
    <sheetView zoomScale="115" zoomScaleNormal="115" workbookViewId="0">
      <selection activeCell="B1" sqref="B1:Z142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1024" t="s">
        <v>336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  <c r="V4" s="309"/>
    </row>
    <row r="5" spans="2:26" s="269" customFormat="1" ht="13.15" customHeight="1" x14ac:dyDescent="0.25"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25"/>
    </row>
    <row r="6" spans="2:26" s="269" customFormat="1" ht="16.5" customHeight="1" x14ac:dyDescent="0.25">
      <c r="B6" s="1043" t="s">
        <v>338</v>
      </c>
      <c r="C6" s="1043"/>
      <c r="D6" s="1043"/>
      <c r="E6" s="1043"/>
      <c r="F6" s="1238"/>
      <c r="G6" s="123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1113" t="s">
        <v>179</v>
      </c>
      <c r="S6" s="1113"/>
      <c r="T6" s="621"/>
    </row>
    <row r="7" spans="2:26" ht="17.25" customHeight="1" x14ac:dyDescent="0.25">
      <c r="B7" s="1029" t="s">
        <v>84</v>
      </c>
      <c r="C7" s="1032" t="s">
        <v>210</v>
      </c>
      <c r="D7" s="1213" t="s">
        <v>234</v>
      </c>
      <c r="E7" s="1214"/>
      <c r="F7" s="1214"/>
      <c r="G7" s="1214"/>
      <c r="H7" s="1214"/>
      <c r="I7" s="1215"/>
      <c r="J7" s="1216" t="s">
        <v>235</v>
      </c>
      <c r="K7" s="1217"/>
      <c r="L7" s="1217"/>
      <c r="M7" s="1217"/>
      <c r="N7" s="1217"/>
      <c r="O7" s="1218"/>
      <c r="P7" s="615"/>
      <c r="Q7" s="1222" t="s">
        <v>244</v>
      </c>
      <c r="R7" s="1223"/>
      <c r="S7" s="1224"/>
      <c r="T7" s="622"/>
    </row>
    <row r="8" spans="2:26" ht="21.6" customHeight="1" x14ac:dyDescent="0.25">
      <c r="B8" s="1029"/>
      <c r="C8" s="1032"/>
      <c r="D8" s="1077" t="s">
        <v>225</v>
      </c>
      <c r="E8" s="1078"/>
      <c r="F8" s="1121" t="s">
        <v>346</v>
      </c>
      <c r="G8" s="1121" t="s">
        <v>350</v>
      </c>
      <c r="H8" s="1077" t="s">
        <v>226</v>
      </c>
      <c r="I8" s="1078"/>
      <c r="J8" s="1077" t="s">
        <v>227</v>
      </c>
      <c r="K8" s="1078"/>
      <c r="L8" s="1121" t="s">
        <v>346</v>
      </c>
      <c r="M8" s="1121" t="s">
        <v>350</v>
      </c>
      <c r="N8" s="1077" t="s">
        <v>226</v>
      </c>
      <c r="O8" s="1078"/>
      <c r="P8" s="347"/>
      <c r="Q8" s="1077"/>
      <c r="R8" s="1078"/>
      <c r="S8" s="1121" t="s">
        <v>350</v>
      </c>
      <c r="T8" s="1041"/>
    </row>
    <row r="9" spans="2:26" ht="16.149999999999999" customHeight="1" x14ac:dyDescent="0.25">
      <c r="B9" s="1030"/>
      <c r="C9" s="1033"/>
      <c r="D9" s="372" t="s">
        <v>347</v>
      </c>
      <c r="E9" s="372" t="s">
        <v>348</v>
      </c>
      <c r="F9" s="1042"/>
      <c r="G9" s="1042"/>
      <c r="H9" s="713" t="s">
        <v>347</v>
      </c>
      <c r="I9" s="713" t="s">
        <v>348</v>
      </c>
      <c r="J9" s="372" t="s">
        <v>347</v>
      </c>
      <c r="K9" s="372" t="s">
        <v>348</v>
      </c>
      <c r="L9" s="1042"/>
      <c r="M9" s="1042"/>
      <c r="N9" s="713" t="s">
        <v>347</v>
      </c>
      <c r="O9" s="713" t="s">
        <v>348</v>
      </c>
      <c r="P9" s="980"/>
      <c r="Q9" s="713" t="s">
        <v>347</v>
      </c>
      <c r="R9" s="713" t="s">
        <v>348</v>
      </c>
      <c r="S9" s="1042"/>
      <c r="T9" s="1041"/>
    </row>
    <row r="10" spans="2:26" s="282" customFormat="1" ht="6" customHeight="1" x14ac:dyDescent="0.25">
      <c r="B10" s="350"/>
      <c r="C10" s="351"/>
      <c r="D10" s="989"/>
      <c r="E10" s="989"/>
      <c r="F10" s="987"/>
      <c r="G10" s="987"/>
      <c r="H10" s="987"/>
      <c r="I10" s="987"/>
      <c r="J10" s="989"/>
      <c r="K10" s="987"/>
      <c r="L10" s="987"/>
      <c r="M10" s="987"/>
      <c r="N10" s="987"/>
      <c r="O10" s="987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981" t="s">
        <v>53</v>
      </c>
      <c r="C11" s="985" t="s">
        <v>166</v>
      </c>
      <c r="D11" s="741">
        <v>9425</v>
      </c>
      <c r="E11" s="986">
        <v>10104</v>
      </c>
      <c r="F11" s="612">
        <v>1.0720424403183024</v>
      </c>
      <c r="G11" s="984">
        <v>679</v>
      </c>
      <c r="H11" s="611">
        <v>0.194654990809393</v>
      </c>
      <c r="I11" s="616">
        <v>0.18050270646872824</v>
      </c>
      <c r="J11" s="741">
        <v>8766834.0199999996</v>
      </c>
      <c r="K11" s="986">
        <v>9029639.7699999996</v>
      </c>
      <c r="L11" s="612">
        <v>1.0299772699472187</v>
      </c>
      <c r="M11" s="984">
        <v>262805.75</v>
      </c>
      <c r="N11" s="611">
        <v>0.20519490645930938</v>
      </c>
      <c r="O11" s="616">
        <v>0.20176681136854011</v>
      </c>
      <c r="P11" s="543"/>
      <c r="Q11" s="617">
        <v>930.16806578249327</v>
      </c>
      <c r="R11" s="619">
        <v>893.66981096595407</v>
      </c>
      <c r="S11" s="681">
        <v>-36.498254816539202</v>
      </c>
      <c r="T11" s="796"/>
    </row>
    <row r="12" spans="2:26" ht="16.899999999999999" customHeight="1" x14ac:dyDescent="0.3">
      <c r="B12" s="981" t="s">
        <v>55</v>
      </c>
      <c r="C12" s="985" t="s">
        <v>168</v>
      </c>
      <c r="D12" s="741">
        <v>6714</v>
      </c>
      <c r="E12" s="986">
        <v>10515</v>
      </c>
      <c r="F12" s="612">
        <v>1.5661304736371759</v>
      </c>
      <c r="G12" s="984">
        <v>3801</v>
      </c>
      <c r="H12" s="611">
        <v>0.13866457382432515</v>
      </c>
      <c r="I12" s="616">
        <v>0.18784500777104882</v>
      </c>
      <c r="J12" s="741">
        <v>6646519.96</v>
      </c>
      <c r="K12" s="986">
        <v>6775221.8899999997</v>
      </c>
      <c r="L12" s="612">
        <v>1.0193638070410609</v>
      </c>
      <c r="M12" s="984">
        <v>128701.9299999997</v>
      </c>
      <c r="N12" s="611">
        <v>0.1555672251078084</v>
      </c>
      <c r="O12" s="616">
        <v>0.15139196600083568</v>
      </c>
      <c r="P12" s="543"/>
      <c r="Q12" s="617">
        <v>989.94935358951443</v>
      </c>
      <c r="R12" s="619">
        <v>644.33874369947694</v>
      </c>
      <c r="S12" s="681">
        <v>-345.61060989003749</v>
      </c>
      <c r="T12" s="796"/>
    </row>
    <row r="13" spans="2:26" ht="16.899999999999999" customHeight="1" x14ac:dyDescent="0.3">
      <c r="B13" s="981" t="s">
        <v>57</v>
      </c>
      <c r="C13" s="985" t="s">
        <v>337</v>
      </c>
      <c r="D13" s="741">
        <v>5229</v>
      </c>
      <c r="E13" s="986">
        <v>5786</v>
      </c>
      <c r="F13" s="612">
        <v>1.1065213233887932</v>
      </c>
      <c r="G13" s="984">
        <v>557</v>
      </c>
      <c r="H13" s="611">
        <v>0.10799479543154547</v>
      </c>
      <c r="I13" s="616">
        <v>0.1033638815942262</v>
      </c>
      <c r="J13" s="741">
        <v>5527762.9499999993</v>
      </c>
      <c r="K13" s="986">
        <v>6100270.9599999897</v>
      </c>
      <c r="L13" s="612">
        <v>1.1035695660574574</v>
      </c>
      <c r="M13" s="984">
        <v>572508.00999999046</v>
      </c>
      <c r="N13" s="611">
        <v>0.1555672251078084</v>
      </c>
      <c r="O13" s="616">
        <v>0.13631022404377724</v>
      </c>
      <c r="P13" s="543"/>
      <c r="Q13" s="617">
        <v>1057.1357716580608</v>
      </c>
      <c r="R13" s="619">
        <v>1054.3157552713428</v>
      </c>
      <c r="S13" s="681">
        <v>-2.8200163867179526</v>
      </c>
      <c r="T13" s="796"/>
    </row>
    <row r="14" spans="2:26" s="269" customFormat="1" ht="16.899999999999999" customHeight="1" x14ac:dyDescent="0.3">
      <c r="B14" s="981" t="s">
        <v>59</v>
      </c>
      <c r="C14" s="993" t="s">
        <v>165</v>
      </c>
      <c r="D14" s="741">
        <v>5153</v>
      </c>
      <c r="E14" s="986">
        <v>5407</v>
      </c>
      <c r="F14" s="612">
        <v>1.0492916747525713</v>
      </c>
      <c r="G14" s="984">
        <v>254</v>
      </c>
      <c r="H14" s="611">
        <v>0.10642516367541667</v>
      </c>
      <c r="I14" s="616">
        <v>9.6593243653643454E-2</v>
      </c>
      <c r="J14" s="741">
        <v>4970680.290000001</v>
      </c>
      <c r="K14" s="986">
        <v>5406089.3399999999</v>
      </c>
      <c r="L14" s="612">
        <v>1.087595464724608</v>
      </c>
      <c r="M14" s="984">
        <v>435409.04999999888</v>
      </c>
      <c r="N14" s="611">
        <v>0.11634282967133021</v>
      </c>
      <c r="O14" s="616">
        <v>0.12079877336072904</v>
      </c>
      <c r="P14" s="543"/>
      <c r="Q14" s="617">
        <v>964.6187250145548</v>
      </c>
      <c r="R14" s="619">
        <v>999.83157758461255</v>
      </c>
      <c r="S14" s="681">
        <v>35.212852570057748</v>
      </c>
      <c r="T14" s="796"/>
    </row>
    <row r="15" spans="2:26" s="269" customFormat="1" ht="16.899999999999999" customHeight="1" x14ac:dyDescent="0.3">
      <c r="B15" s="981" t="s">
        <v>61</v>
      </c>
      <c r="C15" s="985" t="s">
        <v>169</v>
      </c>
      <c r="D15" s="741">
        <v>5250</v>
      </c>
      <c r="E15" s="986">
        <v>5186</v>
      </c>
      <c r="F15" s="612">
        <v>0.9878095238095238</v>
      </c>
      <c r="G15" s="984">
        <v>-64</v>
      </c>
      <c r="H15" s="611">
        <v>0.10842850946942316</v>
      </c>
      <c r="I15" s="616">
        <v>9.2645193561641387E-2</v>
      </c>
      <c r="J15" s="741">
        <v>5354573.6500000004</v>
      </c>
      <c r="K15" s="986">
        <v>5283905.24</v>
      </c>
      <c r="L15" s="612">
        <v>0.98680223401166589</v>
      </c>
      <c r="M15" s="984">
        <v>-70668.410000000149</v>
      </c>
      <c r="N15" s="611">
        <v>0.12532816712791295</v>
      </c>
      <c r="O15" s="616">
        <v>0.11806857626705974</v>
      </c>
      <c r="P15" s="543"/>
      <c r="Q15" s="617">
        <v>1019.9187904761906</v>
      </c>
      <c r="R15" s="619">
        <v>1018.8787581951408</v>
      </c>
      <c r="S15" s="681">
        <v>-1.0400322810497755</v>
      </c>
      <c r="T15" s="796"/>
    </row>
    <row r="16" spans="2:26" s="269" customFormat="1" ht="16.899999999999999" customHeight="1" x14ac:dyDescent="0.3">
      <c r="B16" s="981" t="s">
        <v>63</v>
      </c>
      <c r="C16" s="1006" t="s">
        <v>170</v>
      </c>
      <c r="D16" s="741">
        <v>4276</v>
      </c>
      <c r="E16" s="986">
        <v>4241</v>
      </c>
      <c r="F16" s="612">
        <v>0.99181478016838165</v>
      </c>
      <c r="G16" s="984">
        <v>-35</v>
      </c>
      <c r="H16" s="611">
        <v>8.8312439331667325E-2</v>
      </c>
      <c r="I16" s="616">
        <v>7.5763259910320305E-2</v>
      </c>
      <c r="J16" s="741">
        <v>3492910.3600000003</v>
      </c>
      <c r="K16" s="986">
        <v>3524837.98</v>
      </c>
      <c r="L16" s="612">
        <v>1.0091406926343223</v>
      </c>
      <c r="M16" s="984">
        <v>31927.619999999646</v>
      </c>
      <c r="N16" s="611">
        <v>8.1754418180595687E-2</v>
      </c>
      <c r="O16" s="616">
        <v>7.8762313661525613E-2</v>
      </c>
      <c r="P16" s="543"/>
      <c r="Q16" s="617">
        <v>816.86397567820404</v>
      </c>
      <c r="R16" s="619">
        <v>831.13369016741331</v>
      </c>
      <c r="S16" s="681">
        <v>14.269714489209264</v>
      </c>
      <c r="T16" s="796"/>
    </row>
    <row r="17" spans="2:26" s="269" customFormat="1" ht="16.899999999999999" customHeight="1" x14ac:dyDescent="0.3">
      <c r="B17" s="981" t="s">
        <v>65</v>
      </c>
      <c r="C17" s="1007" t="s">
        <v>54</v>
      </c>
      <c r="D17" s="741">
        <v>3332</v>
      </c>
      <c r="E17" s="986">
        <v>4558</v>
      </c>
      <c r="F17" s="612">
        <v>1.3679471788715487</v>
      </c>
      <c r="G17" s="984">
        <v>1226</v>
      </c>
      <c r="H17" s="611">
        <v>6.8815960676593901E-2</v>
      </c>
      <c r="I17" s="616">
        <v>8.1426300087535958E-2</v>
      </c>
      <c r="J17" s="741">
        <v>3129903.7799999989</v>
      </c>
      <c r="K17" s="986">
        <v>3448333.1924739257</v>
      </c>
      <c r="L17" s="612">
        <v>1.1017377641155239</v>
      </c>
      <c r="M17" s="984">
        <v>318429.41247392679</v>
      </c>
      <c r="N17" s="611">
        <v>7.3257952859444989E-2</v>
      </c>
      <c r="O17" s="616">
        <v>7.7052818329845993E-2</v>
      </c>
      <c r="P17" s="543"/>
      <c r="Q17" s="617">
        <v>939.34687274909925</v>
      </c>
      <c r="R17" s="619">
        <v>756.54523748879456</v>
      </c>
      <c r="S17" s="681">
        <v>-182.80163526030469</v>
      </c>
      <c r="T17" s="796"/>
    </row>
    <row r="18" spans="2:26" s="269" customFormat="1" ht="16.899999999999999" customHeight="1" x14ac:dyDescent="0.3">
      <c r="B18" s="981" t="s">
        <v>66</v>
      </c>
      <c r="C18" s="985" t="s">
        <v>164</v>
      </c>
      <c r="D18" s="741">
        <v>4397</v>
      </c>
      <c r="E18" s="986">
        <v>7108</v>
      </c>
      <c r="F18" s="612">
        <v>1.6165567432340231</v>
      </c>
      <c r="G18" s="984">
        <v>2711</v>
      </c>
      <c r="H18" s="611">
        <v>9.0811458311819734E-2</v>
      </c>
      <c r="I18" s="616">
        <v>0.12698072422602141</v>
      </c>
      <c r="J18" s="741">
        <v>1903889.2800000012</v>
      </c>
      <c r="K18" s="986">
        <v>3141923.289999974</v>
      </c>
      <c r="L18" s="612">
        <v>1.6502657602021753</v>
      </c>
      <c r="M18" s="984">
        <v>1238034.0099999728</v>
      </c>
      <c r="N18" s="611">
        <v>4.4562082711642595E-2</v>
      </c>
      <c r="O18" s="616">
        <v>7.0206105662601395E-2</v>
      </c>
      <c r="P18" s="543"/>
      <c r="Q18" s="617">
        <v>432.99733454628182</v>
      </c>
      <c r="R18" s="619">
        <v>442.02634918401435</v>
      </c>
      <c r="S18" s="681">
        <v>9.02901463773253</v>
      </c>
      <c r="T18" s="796"/>
    </row>
    <row r="19" spans="2:26" s="269" customFormat="1" ht="16.899999999999999" customHeight="1" x14ac:dyDescent="0.3">
      <c r="B19" s="981" t="s">
        <v>67</v>
      </c>
      <c r="C19" s="985" t="s">
        <v>167</v>
      </c>
      <c r="D19" s="741">
        <v>1020</v>
      </c>
      <c r="E19" s="986">
        <v>2534</v>
      </c>
      <c r="F19" s="612">
        <v>2.4843137254901961</v>
      </c>
      <c r="G19" s="984">
        <v>1514</v>
      </c>
      <c r="H19" s="611">
        <v>2.1066110411202214E-2</v>
      </c>
      <c r="I19" s="616">
        <v>4.5268592457616524E-2</v>
      </c>
      <c r="J19" s="741">
        <v>899859.45000000065</v>
      </c>
      <c r="K19" s="986">
        <v>1692863.6900000016</v>
      </c>
      <c r="L19" s="612">
        <v>1.8812534446351599</v>
      </c>
      <c r="M19" s="984">
        <v>793004.24000000092</v>
      </c>
      <c r="N19" s="611">
        <v>2.1061944967594552E-2</v>
      </c>
      <c r="O19" s="616">
        <v>3.7826947421279143E-2</v>
      </c>
      <c r="P19" s="543"/>
      <c r="Q19" s="617">
        <v>882.21514705882419</v>
      </c>
      <c r="R19" s="619">
        <v>668.05986187845372</v>
      </c>
      <c r="S19" s="681">
        <v>-214.15528518037047</v>
      </c>
      <c r="T19" s="796"/>
    </row>
    <row r="20" spans="2:26" s="269" customFormat="1" ht="16.899999999999999" customHeight="1" x14ac:dyDescent="0.3">
      <c r="B20" s="981" t="s">
        <v>22</v>
      </c>
      <c r="C20" s="985" t="s">
        <v>163</v>
      </c>
      <c r="D20" s="741">
        <v>571</v>
      </c>
      <c r="E20" s="986">
        <v>462</v>
      </c>
      <c r="F20" s="612">
        <v>0.80910683012259199</v>
      </c>
      <c r="G20" s="984">
        <v>-109</v>
      </c>
      <c r="H20" s="611">
        <v>1.179289122038869E-2</v>
      </c>
      <c r="I20" s="616">
        <v>8.2533897850903051E-3</v>
      </c>
      <c r="J20" s="741">
        <v>344403</v>
      </c>
      <c r="K20" s="986">
        <v>288599</v>
      </c>
      <c r="L20" s="612">
        <v>0.83796889109560602</v>
      </c>
      <c r="M20" s="984">
        <v>-55804</v>
      </c>
      <c r="N20" s="611">
        <v>8.0610333454568511E-3</v>
      </c>
      <c r="O20" s="616">
        <v>6.4487290165894749E-3</v>
      </c>
      <c r="P20" s="543"/>
      <c r="Q20" s="617">
        <v>603.15761821366027</v>
      </c>
      <c r="R20" s="619">
        <v>624.67316017316023</v>
      </c>
      <c r="S20" s="681">
        <v>21.515541959499956</v>
      </c>
      <c r="T20" s="796"/>
    </row>
    <row r="21" spans="2:26" s="274" customFormat="1" ht="16.899999999999999" customHeight="1" x14ac:dyDescent="0.3">
      <c r="B21" s="981" t="s">
        <v>24</v>
      </c>
      <c r="C21" s="985" t="s">
        <v>71</v>
      </c>
      <c r="D21" s="741">
        <v>1825</v>
      </c>
      <c r="E21" s="986">
        <v>76</v>
      </c>
      <c r="F21" s="612">
        <v>4.1643835616438356E-2</v>
      </c>
      <c r="G21" s="984">
        <v>-1749</v>
      </c>
      <c r="H21" s="611">
        <v>3.7691815196513767E-2</v>
      </c>
      <c r="I21" s="616">
        <v>1.3577004841274095E-3</v>
      </c>
      <c r="J21" s="741">
        <v>1381943.64</v>
      </c>
      <c r="K21" s="986">
        <v>61165.279999999999</v>
      </c>
      <c r="L21" s="612">
        <v>4.4260328879982401E-2</v>
      </c>
      <c r="M21" s="984">
        <v>-1320778.3599999999</v>
      </c>
      <c r="N21" s="611">
        <v>3.2345518951873292E-2</v>
      </c>
      <c r="O21" s="616">
        <v>1.3667348672165179E-3</v>
      </c>
      <c r="P21" s="543"/>
      <c r="Q21" s="617">
        <v>757.22939178082186</v>
      </c>
      <c r="R21" s="619"/>
      <c r="S21" s="681"/>
      <c r="T21" s="796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981">
        <v>12</v>
      </c>
      <c r="C22" s="985" t="s">
        <v>171</v>
      </c>
      <c r="D22" s="741">
        <v>1227</v>
      </c>
      <c r="E22" s="986">
        <v>0</v>
      </c>
      <c r="F22" s="612">
        <v>0</v>
      </c>
      <c r="G22" s="984">
        <v>-1227</v>
      </c>
      <c r="H22" s="611">
        <v>2.5341291641710898E-2</v>
      </c>
      <c r="I22" s="616">
        <v>0</v>
      </c>
      <c r="J22" s="741">
        <v>305142.81</v>
      </c>
      <c r="K22" s="986">
        <v>0</v>
      </c>
      <c r="L22" s="612">
        <v>0</v>
      </c>
      <c r="M22" s="984">
        <v>-305142.81</v>
      </c>
      <c r="N22" s="611">
        <v>7.1421165510648981E-3</v>
      </c>
      <c r="O22" s="616">
        <v>0</v>
      </c>
      <c r="P22" s="543"/>
      <c r="Q22" s="617">
        <v>248.69014669926651</v>
      </c>
      <c r="R22" s="619"/>
      <c r="S22" s="681"/>
      <c r="T22" s="796"/>
    </row>
    <row r="23" spans="2:26" ht="18" customHeight="1" x14ac:dyDescent="0.25">
      <c r="B23" s="1225" t="s">
        <v>308</v>
      </c>
      <c r="C23" s="1225"/>
      <c r="D23" s="650">
        <v>48419</v>
      </c>
      <c r="E23" s="651">
        <v>55977</v>
      </c>
      <c r="F23" s="613">
        <v>1.1560957475371239</v>
      </c>
      <c r="G23" s="614">
        <v>7558</v>
      </c>
      <c r="H23" s="611">
        <v>1</v>
      </c>
      <c r="I23" s="616">
        <v>1</v>
      </c>
      <c r="J23" s="650">
        <v>42724423.190000005</v>
      </c>
      <c r="K23" s="651">
        <v>44752849.632473893</v>
      </c>
      <c r="L23" s="613">
        <v>1.0474769766569643</v>
      </c>
      <c r="M23" s="614">
        <v>2028426.4424738884</v>
      </c>
      <c r="N23" s="611">
        <v>1</v>
      </c>
      <c r="O23" s="616">
        <v>1</v>
      </c>
      <c r="P23" s="387"/>
      <c r="Q23" s="618">
        <v>882.38962370143963</v>
      </c>
      <c r="R23" s="620">
        <v>799.48638963277585</v>
      </c>
      <c r="S23" s="682">
        <v>-82.903234068663778</v>
      </c>
      <c r="T23" s="796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981" t="s">
        <v>53</v>
      </c>
      <c r="C25" s="985" t="s">
        <v>166</v>
      </c>
      <c r="D25" s="741">
        <v>2007</v>
      </c>
      <c r="E25" s="986">
        <v>2407</v>
      </c>
      <c r="F25" s="612">
        <v>1.1993024414549078</v>
      </c>
      <c r="G25" s="984">
        <v>400</v>
      </c>
      <c r="H25" s="611">
        <v>0.46696137738483018</v>
      </c>
      <c r="I25" s="616">
        <v>0.4336936936936937</v>
      </c>
      <c r="J25" s="741">
        <v>1945101.3</v>
      </c>
      <c r="K25" s="986">
        <v>2259023.25</v>
      </c>
      <c r="L25" s="612">
        <v>1.1613910545430204</v>
      </c>
      <c r="M25" s="984">
        <v>313921.94999999995</v>
      </c>
      <c r="N25" s="611">
        <v>0.46683038191535792</v>
      </c>
      <c r="O25" s="616">
        <v>0.4351137140643454</v>
      </c>
      <c r="P25" s="543"/>
      <c r="Q25" s="617">
        <v>969.15859491778781</v>
      </c>
      <c r="R25" s="619">
        <v>938.52233070211878</v>
      </c>
      <c r="S25" s="681">
        <v>-30.63626421566903</v>
      </c>
      <c r="T25" s="359"/>
    </row>
    <row r="26" spans="2:26" s="266" customFormat="1" ht="16.899999999999999" customHeight="1" x14ac:dyDescent="0.3">
      <c r="B26" s="981" t="s">
        <v>55</v>
      </c>
      <c r="C26" s="985" t="s">
        <v>170</v>
      </c>
      <c r="D26" s="741">
        <v>1042</v>
      </c>
      <c r="E26" s="986">
        <v>1371</v>
      </c>
      <c r="F26" s="612">
        <v>1.3157389635316699</v>
      </c>
      <c r="G26" s="984">
        <v>329</v>
      </c>
      <c r="H26" s="611">
        <v>0.2424383434155421</v>
      </c>
      <c r="I26" s="616">
        <v>0.24702702702702703</v>
      </c>
      <c r="J26" s="741">
        <v>953726.84</v>
      </c>
      <c r="K26" s="986">
        <v>1203790.55</v>
      </c>
      <c r="L26" s="612">
        <v>1.2621963643174812</v>
      </c>
      <c r="M26" s="984">
        <v>250063.71000000008</v>
      </c>
      <c r="N26" s="611">
        <v>0.22889741781578543</v>
      </c>
      <c r="O26" s="616">
        <v>0.23186382750423709</v>
      </c>
      <c r="P26" s="543"/>
      <c r="Q26" s="617">
        <v>915.28487523992317</v>
      </c>
      <c r="R26" s="619">
        <v>878.03832968636038</v>
      </c>
      <c r="S26" s="681">
        <v>-37.246545553562783</v>
      </c>
      <c r="T26" s="359"/>
    </row>
    <row r="27" spans="2:26" s="266" customFormat="1" ht="16.899999999999999" customHeight="1" x14ac:dyDescent="0.3">
      <c r="B27" s="981" t="s">
        <v>57</v>
      </c>
      <c r="C27" s="983" t="s">
        <v>54</v>
      </c>
      <c r="D27" s="741">
        <v>381</v>
      </c>
      <c r="E27" s="986">
        <v>654</v>
      </c>
      <c r="F27" s="612">
        <v>1.7165354330708662</v>
      </c>
      <c r="G27" s="984">
        <v>273</v>
      </c>
      <c r="H27" s="611">
        <v>8.864588180549092E-2</v>
      </c>
      <c r="I27" s="616">
        <v>0.11783783783783784</v>
      </c>
      <c r="J27" s="741">
        <v>590684.47999999928</v>
      </c>
      <c r="K27" s="986">
        <v>855495.99966640037</v>
      </c>
      <c r="L27" s="612">
        <v>1.4483129803349521</v>
      </c>
      <c r="M27" s="984">
        <v>264811.51966640109</v>
      </c>
      <c r="N27" s="611">
        <v>0.14176611849977902</v>
      </c>
      <c r="O27" s="616">
        <v>0.1647783137167966</v>
      </c>
      <c r="P27" s="543"/>
      <c r="Q27" s="617">
        <v>1550.3529658792631</v>
      </c>
      <c r="R27" s="619">
        <v>1308.0978588171261</v>
      </c>
      <c r="S27" s="681">
        <v>-242.25510706213709</v>
      </c>
      <c r="T27" s="359"/>
    </row>
    <row r="28" spans="2:26" s="266" customFormat="1" ht="16.899999999999999" customHeight="1" x14ac:dyDescent="0.3">
      <c r="B28" s="981" t="s">
        <v>59</v>
      </c>
      <c r="C28" s="993" t="s">
        <v>337</v>
      </c>
      <c r="D28" s="741">
        <v>313</v>
      </c>
      <c r="E28" s="986">
        <v>405</v>
      </c>
      <c r="F28" s="612">
        <v>1.2939297124600639</v>
      </c>
      <c r="G28" s="984">
        <v>92</v>
      </c>
      <c r="H28" s="611">
        <v>7.282456956724058E-2</v>
      </c>
      <c r="I28" s="616">
        <v>7.2972972972972977E-2</v>
      </c>
      <c r="J28" s="741">
        <v>280030.49000000005</v>
      </c>
      <c r="K28" s="986">
        <v>383259.46000000025</v>
      </c>
      <c r="L28" s="612">
        <v>1.368634751165847</v>
      </c>
      <c r="M28" s="984">
        <v>103228.9700000002</v>
      </c>
      <c r="N28" s="611">
        <v>6.7208191467788767E-2</v>
      </c>
      <c r="O28" s="616">
        <v>7.382015527768275E-2</v>
      </c>
      <c r="P28" s="543"/>
      <c r="Q28" s="617">
        <v>894.66610223642192</v>
      </c>
      <c r="R28" s="619">
        <v>946.31965432098832</v>
      </c>
      <c r="S28" s="681">
        <v>51.6535520845664</v>
      </c>
      <c r="T28" s="359"/>
    </row>
    <row r="29" spans="2:26" s="266" customFormat="1" ht="16.899999999999999" customHeight="1" x14ac:dyDescent="0.3">
      <c r="B29" s="981" t="s">
        <v>61</v>
      </c>
      <c r="C29" s="985" t="s">
        <v>164</v>
      </c>
      <c r="D29" s="741">
        <v>0</v>
      </c>
      <c r="E29" s="986">
        <v>195</v>
      </c>
      <c r="F29" s="612" t="s">
        <v>349</v>
      </c>
      <c r="G29" s="984">
        <v>195</v>
      </c>
      <c r="H29" s="611">
        <v>0</v>
      </c>
      <c r="I29" s="616">
        <v>3.5135135135135137E-2</v>
      </c>
      <c r="J29" s="741">
        <v>0</v>
      </c>
      <c r="K29" s="986">
        <v>169260.83999999994</v>
      </c>
      <c r="L29" s="612" t="s">
        <v>349</v>
      </c>
      <c r="M29" s="984">
        <v>169260.83999999994</v>
      </c>
      <c r="N29" s="611">
        <v>0</v>
      </c>
      <c r="O29" s="616">
        <v>3.2601573595159271E-2</v>
      </c>
      <c r="P29" s="543"/>
      <c r="Q29" s="617" t="s">
        <v>349</v>
      </c>
      <c r="R29" s="619">
        <v>868.00430769230741</v>
      </c>
      <c r="S29" s="681" t="s">
        <v>349</v>
      </c>
      <c r="T29" s="359"/>
    </row>
    <row r="30" spans="2:26" s="266" customFormat="1" ht="16.899999999999999" customHeight="1" x14ac:dyDescent="0.3">
      <c r="B30" s="981" t="s">
        <v>63</v>
      </c>
      <c r="C30" s="985" t="s">
        <v>168</v>
      </c>
      <c r="D30" s="741">
        <v>282</v>
      </c>
      <c r="E30" s="986">
        <v>327</v>
      </c>
      <c r="F30" s="612">
        <v>1.1595744680851063</v>
      </c>
      <c r="G30" s="984">
        <v>45</v>
      </c>
      <c r="H30" s="611">
        <v>6.561191251744998E-2</v>
      </c>
      <c r="I30" s="616">
        <v>5.8918918918918921E-2</v>
      </c>
      <c r="J30" s="741">
        <v>190045.5</v>
      </c>
      <c r="K30" s="986">
        <v>166778.46</v>
      </c>
      <c r="L30" s="612">
        <v>0.87757121320946818</v>
      </c>
      <c r="M30" s="984">
        <v>-23267.040000000008</v>
      </c>
      <c r="N30" s="611">
        <v>4.561151305913741E-2</v>
      </c>
      <c r="O30" s="616">
        <v>3.2123438816546869E-2</v>
      </c>
      <c r="P30" s="543"/>
      <c r="Q30" s="617">
        <v>673.92021276595744</v>
      </c>
      <c r="R30" s="619">
        <v>510.025871559633</v>
      </c>
      <c r="S30" s="681">
        <v>-163.89434120632444</v>
      </c>
      <c r="T30" s="359"/>
    </row>
    <row r="31" spans="2:26" s="266" customFormat="1" ht="16.899999999999999" customHeight="1" x14ac:dyDescent="0.3">
      <c r="B31" s="981" t="s">
        <v>65</v>
      </c>
      <c r="C31" s="985" t="s">
        <v>165</v>
      </c>
      <c r="D31" s="741">
        <v>128</v>
      </c>
      <c r="E31" s="986">
        <v>180</v>
      </c>
      <c r="F31" s="612">
        <v>1.40625</v>
      </c>
      <c r="G31" s="984">
        <v>52</v>
      </c>
      <c r="H31" s="611">
        <v>2.9781293624941835E-2</v>
      </c>
      <c r="I31" s="616">
        <v>3.2432432432432434E-2</v>
      </c>
      <c r="J31" s="741">
        <v>103262.26000000001</v>
      </c>
      <c r="K31" s="986">
        <v>137214.6</v>
      </c>
      <c r="L31" s="612">
        <v>1.3287971810804837</v>
      </c>
      <c r="M31" s="984">
        <v>33952.339999999997</v>
      </c>
      <c r="N31" s="611">
        <v>2.4783264641920186E-2</v>
      </c>
      <c r="O31" s="616">
        <v>2.6429101263058506E-2</v>
      </c>
      <c r="P31" s="543"/>
      <c r="Q31" s="617">
        <v>806.73640625000007</v>
      </c>
      <c r="R31" s="619">
        <v>762.3033333333334</v>
      </c>
      <c r="S31" s="681">
        <v>-44.433072916666674</v>
      </c>
      <c r="T31" s="359"/>
    </row>
    <row r="32" spans="2:26" s="266" customFormat="1" ht="16.899999999999999" customHeight="1" x14ac:dyDescent="0.3">
      <c r="B32" s="981" t="s">
        <v>66</v>
      </c>
      <c r="C32" s="985" t="s">
        <v>163</v>
      </c>
      <c r="D32" s="741">
        <v>13</v>
      </c>
      <c r="E32" s="986">
        <v>7</v>
      </c>
      <c r="F32" s="612">
        <v>0.53846153846153844</v>
      </c>
      <c r="G32" s="984">
        <v>-6</v>
      </c>
      <c r="H32" s="611">
        <v>3.0246626337831549E-3</v>
      </c>
      <c r="I32" s="616">
        <v>1.2612612612612612E-3</v>
      </c>
      <c r="J32" s="741">
        <v>13226</v>
      </c>
      <c r="K32" s="986">
        <v>11879</v>
      </c>
      <c r="L32" s="612">
        <v>0.89815514894903981</v>
      </c>
      <c r="M32" s="984">
        <v>-1347</v>
      </c>
      <c r="N32" s="611">
        <v>3.1742812732748283E-3</v>
      </c>
      <c r="O32" s="616">
        <v>2.2880312583637018E-3</v>
      </c>
      <c r="P32" s="543"/>
      <c r="Q32" s="617">
        <v>1017.3846153846154</v>
      </c>
      <c r="R32" s="619">
        <v>1697</v>
      </c>
      <c r="S32" s="681">
        <v>679.61538461538464</v>
      </c>
      <c r="T32" s="359"/>
    </row>
    <row r="33" spans="2:20" s="266" customFormat="1" ht="16.899999999999999" customHeight="1" x14ac:dyDescent="0.3">
      <c r="B33" s="1018" t="s">
        <v>67</v>
      </c>
      <c r="C33" s="1021" t="s">
        <v>167</v>
      </c>
      <c r="D33" s="741">
        <v>0</v>
      </c>
      <c r="E33" s="1019">
        <v>4</v>
      </c>
      <c r="F33" s="612" t="s">
        <v>349</v>
      </c>
      <c r="G33" s="1020">
        <v>4</v>
      </c>
      <c r="H33" s="611">
        <v>0</v>
      </c>
      <c r="I33" s="616">
        <v>7.2072072072072073E-4</v>
      </c>
      <c r="J33" s="741">
        <v>0</v>
      </c>
      <c r="K33" s="1019">
        <v>5097.54</v>
      </c>
      <c r="L33" s="612" t="s">
        <v>349</v>
      </c>
      <c r="M33" s="1020">
        <v>5097.54</v>
      </c>
      <c r="N33" s="611">
        <v>0</v>
      </c>
      <c r="O33" s="616">
        <v>9.8184450381002641E-4</v>
      </c>
      <c r="P33" s="543"/>
      <c r="Q33" s="617" t="s">
        <v>349</v>
      </c>
      <c r="R33" s="619"/>
      <c r="S33" s="681"/>
      <c r="T33" s="359"/>
    </row>
    <row r="34" spans="2:20" s="266" customFormat="1" ht="16.899999999999999" customHeight="1" x14ac:dyDescent="0.3">
      <c r="B34" s="1018" t="s">
        <v>22</v>
      </c>
      <c r="C34" s="985" t="s">
        <v>71</v>
      </c>
      <c r="D34" s="741">
        <v>51</v>
      </c>
      <c r="E34" s="986">
        <v>0</v>
      </c>
      <c r="F34" s="612">
        <v>0</v>
      </c>
      <c r="G34" s="984">
        <v>-51</v>
      </c>
      <c r="H34" s="611">
        <v>1.1865984178687762E-2</v>
      </c>
      <c r="I34" s="616">
        <v>0</v>
      </c>
      <c r="J34" s="741">
        <v>22108.65</v>
      </c>
      <c r="K34" s="986">
        <v>0</v>
      </c>
      <c r="L34" s="612">
        <v>0</v>
      </c>
      <c r="M34" s="984">
        <v>-22108.65</v>
      </c>
      <c r="N34" s="611">
        <v>5.3061449926196536E-3</v>
      </c>
      <c r="O34" s="616">
        <v>0</v>
      </c>
      <c r="P34" s="543"/>
      <c r="Q34" s="617">
        <v>433.50294117647064</v>
      </c>
      <c r="R34" s="619"/>
      <c r="S34" s="681"/>
      <c r="T34" s="359"/>
    </row>
    <row r="35" spans="2:20" s="266" customFormat="1" ht="16.899999999999999" customHeight="1" x14ac:dyDescent="0.3">
      <c r="B35" s="1018" t="s">
        <v>24</v>
      </c>
      <c r="C35" s="985" t="s">
        <v>171</v>
      </c>
      <c r="D35" s="741">
        <v>81</v>
      </c>
      <c r="E35" s="986">
        <v>0</v>
      </c>
      <c r="F35" s="612">
        <v>0</v>
      </c>
      <c r="G35" s="984">
        <v>-81</v>
      </c>
      <c r="H35" s="611">
        <v>1.8845974872033502E-2</v>
      </c>
      <c r="I35" s="616">
        <v>0</v>
      </c>
      <c r="J35" s="741">
        <v>68426.97</v>
      </c>
      <c r="K35" s="986">
        <v>0</v>
      </c>
      <c r="L35" s="612">
        <v>0</v>
      </c>
      <c r="M35" s="984">
        <v>-68426.97</v>
      </c>
      <c r="N35" s="611">
        <v>1.6422686334336797E-2</v>
      </c>
      <c r="O35" s="616">
        <v>0</v>
      </c>
      <c r="P35" s="543"/>
      <c r="Q35" s="617">
        <v>844.7774074074074</v>
      </c>
      <c r="R35" s="619"/>
      <c r="S35" s="681"/>
      <c r="T35" s="359"/>
    </row>
    <row r="36" spans="2:20" s="266" customFormat="1" ht="24.75" customHeight="1" x14ac:dyDescent="0.25">
      <c r="B36" s="1219" t="s">
        <v>306</v>
      </c>
      <c r="C36" s="1219"/>
      <c r="D36" s="650">
        <v>4298</v>
      </c>
      <c r="E36" s="651">
        <v>5550</v>
      </c>
      <c r="F36" s="613">
        <v>1.2912982782689624</v>
      </c>
      <c r="G36" s="614">
        <v>1252</v>
      </c>
      <c r="H36" s="611">
        <v>1</v>
      </c>
      <c r="I36" s="616">
        <v>1</v>
      </c>
      <c r="J36" s="650">
        <v>4166612.4899999993</v>
      </c>
      <c r="K36" s="594">
        <v>5191799.6996663995</v>
      </c>
      <c r="L36" s="613">
        <v>1.2460481295361356</v>
      </c>
      <c r="M36" s="614">
        <v>1025187.2096664002</v>
      </c>
      <c r="N36" s="611">
        <v>1</v>
      </c>
      <c r="O36" s="616">
        <v>1</v>
      </c>
      <c r="P36" s="387"/>
      <c r="Q36" s="618">
        <v>969.43054676593749</v>
      </c>
      <c r="R36" s="620">
        <v>935.45940534529723</v>
      </c>
      <c r="S36" s="682">
        <v>-33.971141420640265</v>
      </c>
      <c r="T36" s="359"/>
    </row>
    <row r="37" spans="2:20" s="266" customFormat="1" ht="21" customHeight="1" x14ac:dyDescent="0.25">
      <c r="B37" s="275"/>
      <c r="C37" s="962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275"/>
      <c r="C38" s="275"/>
      <c r="D38" s="360"/>
      <c r="E38" s="360"/>
      <c r="F38" s="360"/>
      <c r="G38" s="360"/>
      <c r="H38" s="361"/>
      <c r="I38" s="362"/>
      <c r="J38" s="360"/>
      <c r="K38" s="360"/>
      <c r="L38" s="360"/>
      <c r="M38" s="360"/>
      <c r="N38" s="361"/>
      <c r="O38" s="362"/>
      <c r="P38" s="356"/>
      <c r="Q38" s="357"/>
      <c r="R38" s="626"/>
      <c r="S38" s="626"/>
      <c r="T38" s="359"/>
    </row>
    <row r="39" spans="2:20" s="266" customFormat="1" ht="21" customHeight="1" x14ac:dyDescent="0.25">
      <c r="B39" s="1028" t="s">
        <v>84</v>
      </c>
      <c r="C39" s="1031" t="s">
        <v>246</v>
      </c>
      <c r="D39" s="1213" t="s">
        <v>234</v>
      </c>
      <c r="E39" s="1214"/>
      <c r="F39" s="1214"/>
      <c r="G39" s="1214"/>
      <c r="H39" s="1214"/>
      <c r="I39" s="1215"/>
      <c r="J39" s="1216" t="s">
        <v>235</v>
      </c>
      <c r="K39" s="1217"/>
      <c r="L39" s="1217"/>
      <c r="M39" s="1217"/>
      <c r="N39" s="1217"/>
      <c r="O39" s="1218"/>
      <c r="P39" s="615"/>
      <c r="Q39" s="1235" t="s">
        <v>244</v>
      </c>
      <c r="R39" s="1236"/>
      <c r="S39" s="1237"/>
      <c r="T39" s="359"/>
    </row>
    <row r="40" spans="2:20" s="266" customFormat="1" ht="21" customHeight="1" x14ac:dyDescent="0.25">
      <c r="B40" s="1029"/>
      <c r="C40" s="1032"/>
      <c r="D40" s="1077" t="s">
        <v>225</v>
      </c>
      <c r="E40" s="1078"/>
      <c r="F40" s="1121" t="s">
        <v>346</v>
      </c>
      <c r="G40" s="1121" t="s">
        <v>350</v>
      </c>
      <c r="H40" s="1077" t="s">
        <v>226</v>
      </c>
      <c r="I40" s="1078"/>
      <c r="J40" s="1077" t="s">
        <v>227</v>
      </c>
      <c r="K40" s="1078"/>
      <c r="L40" s="1121" t="s">
        <v>346</v>
      </c>
      <c r="M40" s="1121" t="s">
        <v>350</v>
      </c>
      <c r="N40" s="1077" t="s">
        <v>226</v>
      </c>
      <c r="O40" s="1078"/>
      <c r="P40" s="347"/>
      <c r="Q40" s="1077"/>
      <c r="R40" s="1078"/>
      <c r="S40" s="1121" t="s">
        <v>350</v>
      </c>
      <c r="T40" s="359"/>
    </row>
    <row r="41" spans="2:20" s="266" customFormat="1" ht="21" customHeight="1" x14ac:dyDescent="0.25">
      <c r="B41" s="1030"/>
      <c r="C41" s="1033"/>
      <c r="D41" s="372" t="s">
        <v>347</v>
      </c>
      <c r="E41" s="372" t="s">
        <v>348</v>
      </c>
      <c r="F41" s="1042"/>
      <c r="G41" s="1042"/>
      <c r="H41" s="713" t="s">
        <v>347</v>
      </c>
      <c r="I41" s="713" t="s">
        <v>348</v>
      </c>
      <c r="J41" s="979" t="s">
        <v>347</v>
      </c>
      <c r="K41" s="979" t="s">
        <v>348</v>
      </c>
      <c r="L41" s="1042"/>
      <c r="M41" s="1042"/>
      <c r="N41" s="713" t="s">
        <v>347</v>
      </c>
      <c r="O41" s="713" t="s">
        <v>348</v>
      </c>
      <c r="P41" s="765"/>
      <c r="Q41" s="713" t="s">
        <v>347</v>
      </c>
      <c r="R41" s="713" t="s">
        <v>348</v>
      </c>
      <c r="S41" s="1042"/>
      <c r="T41" s="359"/>
    </row>
    <row r="42" spans="2:20" s="266" customFormat="1" ht="9" customHeight="1" x14ac:dyDescent="0.25">
      <c r="B42" s="402"/>
      <c r="C42" s="403"/>
      <c r="D42" s="668"/>
      <c r="E42" s="668"/>
      <c r="F42" s="988"/>
      <c r="G42" s="988"/>
      <c r="H42" s="989"/>
      <c r="I42" s="989"/>
      <c r="J42" s="989"/>
      <c r="K42" s="989"/>
      <c r="L42" s="988"/>
      <c r="M42" s="988"/>
      <c r="N42" s="989"/>
      <c r="O42" s="989"/>
      <c r="P42" s="347"/>
      <c r="Q42" s="989"/>
      <c r="R42" s="989"/>
      <c r="S42" s="988"/>
      <c r="T42" s="359"/>
    </row>
    <row r="43" spans="2:20" s="266" customFormat="1" ht="16.899999999999999" customHeight="1" x14ac:dyDescent="0.25">
      <c r="B43" s="981" t="s">
        <v>53</v>
      </c>
      <c r="C43" s="326" t="s">
        <v>178</v>
      </c>
      <c r="D43" s="741">
        <v>1379</v>
      </c>
      <c r="E43" s="986">
        <v>1231</v>
      </c>
      <c r="F43" s="612">
        <v>0.89267585206671496</v>
      </c>
      <c r="G43" s="984">
        <v>-148</v>
      </c>
      <c r="H43" s="611">
        <v>0.53408210689388069</v>
      </c>
      <c r="I43" s="616">
        <v>0.4703859380970577</v>
      </c>
      <c r="J43" s="741">
        <v>1205890.78</v>
      </c>
      <c r="K43" s="986">
        <v>1070631.96</v>
      </c>
      <c r="L43" s="612">
        <v>0.8878349331106089</v>
      </c>
      <c r="M43" s="984">
        <v>-135258.82000000007</v>
      </c>
      <c r="N43" s="611">
        <v>0.58701736644208635</v>
      </c>
      <c r="O43" s="616">
        <v>0.49509073187065139</v>
      </c>
      <c r="P43" s="627"/>
      <c r="Q43" s="617">
        <v>874.46757070340834</v>
      </c>
      <c r="R43" s="619">
        <v>869.72539398862705</v>
      </c>
      <c r="S43" s="681">
        <v>-4.7421767147812943</v>
      </c>
      <c r="T43" s="359"/>
    </row>
    <row r="44" spans="2:20" s="266" customFormat="1" ht="16.899999999999999" customHeight="1" x14ac:dyDescent="0.25">
      <c r="B44" s="981" t="s">
        <v>55</v>
      </c>
      <c r="C44" s="326" t="s">
        <v>176</v>
      </c>
      <c r="D44" s="741">
        <v>357</v>
      </c>
      <c r="E44" s="986">
        <v>376</v>
      </c>
      <c r="F44" s="612">
        <v>1.0532212885154062</v>
      </c>
      <c r="G44" s="984">
        <v>19</v>
      </c>
      <c r="H44" s="611">
        <v>0.13826491092176607</v>
      </c>
      <c r="I44" s="616">
        <v>0.14367596484524264</v>
      </c>
      <c r="J44" s="741">
        <v>312332.77</v>
      </c>
      <c r="K44" s="986">
        <v>348548.36</v>
      </c>
      <c r="L44" s="612">
        <v>1.1159519380563236</v>
      </c>
      <c r="M44" s="984">
        <v>36215.589999999967</v>
      </c>
      <c r="N44" s="611">
        <v>0.15204093367308263</v>
      </c>
      <c r="O44" s="616">
        <v>0.16117869547320002</v>
      </c>
      <c r="P44" s="627"/>
      <c r="Q44" s="617">
        <v>874.88170868347345</v>
      </c>
      <c r="R44" s="619">
        <v>926.99031914893612</v>
      </c>
      <c r="S44" s="681">
        <v>52.108610465462675</v>
      </c>
      <c r="T44" s="359"/>
    </row>
    <row r="45" spans="2:20" s="266" customFormat="1" ht="16.899999999999999" customHeight="1" x14ac:dyDescent="0.25">
      <c r="B45" s="289" t="s">
        <v>57</v>
      </c>
      <c r="C45" s="326" t="s">
        <v>173</v>
      </c>
      <c r="D45" s="741">
        <v>428</v>
      </c>
      <c r="E45" s="986">
        <v>420</v>
      </c>
      <c r="F45" s="612">
        <v>0.98130841121495327</v>
      </c>
      <c r="G45" s="984">
        <v>-8</v>
      </c>
      <c r="H45" s="611">
        <v>0.16576297443841984</v>
      </c>
      <c r="I45" s="616">
        <v>0.16048910966755828</v>
      </c>
      <c r="J45" s="741">
        <v>270043</v>
      </c>
      <c r="K45" s="986">
        <v>271539.21000000002</v>
      </c>
      <c r="L45" s="612">
        <v>1.005540636120914</v>
      </c>
      <c r="M45" s="984">
        <v>1496.210000000021</v>
      </c>
      <c r="N45" s="611">
        <v>0.13145463363284055</v>
      </c>
      <c r="O45" s="616">
        <v>0.1255674697124477</v>
      </c>
      <c r="P45" s="627"/>
      <c r="Q45" s="617">
        <v>630.94158878504675</v>
      </c>
      <c r="R45" s="619">
        <v>646.52192857142859</v>
      </c>
      <c r="S45" s="681">
        <v>15.580339786381842</v>
      </c>
      <c r="T45" s="359"/>
    </row>
    <row r="46" spans="2:20" s="266" customFormat="1" ht="16.899999999999999" customHeight="1" x14ac:dyDescent="0.25">
      <c r="B46" s="289" t="s">
        <v>59</v>
      </c>
      <c r="C46" s="326" t="s">
        <v>177</v>
      </c>
      <c r="D46" s="741">
        <v>95</v>
      </c>
      <c r="E46" s="986">
        <v>148</v>
      </c>
      <c r="F46" s="612">
        <v>1.5578947368421052</v>
      </c>
      <c r="G46" s="984">
        <v>53</v>
      </c>
      <c r="H46" s="611">
        <v>3.6793183578621221E-2</v>
      </c>
      <c r="I46" s="616">
        <v>5.6553305311425293E-2</v>
      </c>
      <c r="J46" s="741">
        <v>49855.54</v>
      </c>
      <c r="K46" s="986">
        <v>151012.79999999999</v>
      </c>
      <c r="L46" s="612">
        <v>3.0290074082037819</v>
      </c>
      <c r="M46" s="984">
        <v>101157.25999999998</v>
      </c>
      <c r="N46" s="611">
        <v>2.4269252471893096E-2</v>
      </c>
      <c r="O46" s="616">
        <v>6.9832622663194455E-2</v>
      </c>
      <c r="P46" s="627"/>
      <c r="Q46" s="617">
        <v>524.7951578947368</v>
      </c>
      <c r="R46" s="619">
        <v>1020.3567567567567</v>
      </c>
      <c r="S46" s="681">
        <v>495.56159886201988</v>
      </c>
      <c r="T46" s="359"/>
    </row>
    <row r="47" spans="2:20" s="266" customFormat="1" ht="16.899999999999999" customHeight="1" x14ac:dyDescent="0.25">
      <c r="B47" s="981" t="s">
        <v>61</v>
      </c>
      <c r="C47" s="997" t="s">
        <v>232</v>
      </c>
      <c r="D47" s="741">
        <v>102</v>
      </c>
      <c r="E47" s="986">
        <v>208</v>
      </c>
      <c r="F47" s="612">
        <v>2.0392156862745097</v>
      </c>
      <c r="G47" s="984">
        <v>106</v>
      </c>
      <c r="H47" s="611">
        <v>3.9504260263361735E-2</v>
      </c>
      <c r="I47" s="616">
        <v>7.9480320978219332E-2</v>
      </c>
      <c r="J47" s="741">
        <v>66702.87</v>
      </c>
      <c r="K47" s="986">
        <v>128450.89</v>
      </c>
      <c r="L47" s="612">
        <v>1.9257175890632594</v>
      </c>
      <c r="M47" s="984">
        <v>61748.020000000004</v>
      </c>
      <c r="N47" s="611">
        <v>3.2470389301366781E-2</v>
      </c>
      <c r="O47" s="616">
        <v>5.9399352453047019E-2</v>
      </c>
      <c r="P47" s="627"/>
      <c r="Q47" s="617">
        <v>653.94970588235287</v>
      </c>
      <c r="R47" s="619">
        <v>617.55235576923076</v>
      </c>
      <c r="S47" s="681">
        <v>-36.397350113122116</v>
      </c>
      <c r="T47" s="359"/>
    </row>
    <row r="48" spans="2:20" s="266" customFormat="1" ht="16.899999999999999" customHeight="1" x14ac:dyDescent="0.25">
      <c r="B48" s="289" t="s">
        <v>63</v>
      </c>
      <c r="C48" s="996" t="s">
        <v>315</v>
      </c>
      <c r="D48" s="741">
        <v>153</v>
      </c>
      <c r="E48" s="986">
        <v>143</v>
      </c>
      <c r="F48" s="612">
        <v>0.934640522875817</v>
      </c>
      <c r="G48" s="984">
        <v>-10</v>
      </c>
      <c r="H48" s="611">
        <v>5.9256390395042602E-2</v>
      </c>
      <c r="I48" s="616">
        <v>5.4642720672525791E-2</v>
      </c>
      <c r="J48" s="741">
        <v>96414.62</v>
      </c>
      <c r="K48" s="986">
        <v>118969.16</v>
      </c>
      <c r="L48" s="612">
        <v>1.233932779074377</v>
      </c>
      <c r="M48" s="984">
        <v>22554.540000000008</v>
      </c>
      <c r="N48" s="611">
        <v>4.6933816277220812E-2</v>
      </c>
      <c r="O48" s="616">
        <v>5.5014730266819821E-2</v>
      </c>
      <c r="P48" s="627"/>
      <c r="Q48" s="617">
        <v>630.16091503267967</v>
      </c>
      <c r="R48" s="619">
        <v>831.9521678321679</v>
      </c>
      <c r="S48" s="681">
        <v>201.79125279948823</v>
      </c>
      <c r="T48" s="359"/>
    </row>
    <row r="49" spans="2:20" s="266" customFormat="1" ht="16.899999999999999" customHeight="1" x14ac:dyDescent="0.25">
      <c r="B49" s="289" t="s">
        <v>65</v>
      </c>
      <c r="C49" s="326" t="s">
        <v>175</v>
      </c>
      <c r="D49" s="741">
        <v>68</v>
      </c>
      <c r="E49" s="1004">
        <v>91</v>
      </c>
      <c r="F49" s="797">
        <v>1.338235294117647</v>
      </c>
      <c r="G49" s="544">
        <v>23</v>
      </c>
      <c r="H49" s="611">
        <v>2.6336173508907823E-2</v>
      </c>
      <c r="I49" s="616">
        <v>3.4772640427970958E-2</v>
      </c>
      <c r="J49" s="741">
        <v>53028.06</v>
      </c>
      <c r="K49" s="1004">
        <v>73344.09</v>
      </c>
      <c r="L49" s="612">
        <v>1.3831184848172835</v>
      </c>
      <c r="M49" s="1005">
        <v>20316.03</v>
      </c>
      <c r="N49" s="611">
        <v>2.581360820150971E-2</v>
      </c>
      <c r="O49" s="616">
        <v>3.3916397560639723E-2</v>
      </c>
      <c r="P49" s="627"/>
      <c r="Q49" s="617">
        <v>779.82441176470581</v>
      </c>
      <c r="R49" s="619">
        <v>805.97901098901093</v>
      </c>
      <c r="S49" s="681">
        <v>26.154599224305116</v>
      </c>
      <c r="T49" s="359"/>
    </row>
    <row r="50" spans="2:20" s="266" customFormat="1" ht="16.899999999999999" customHeight="1" x14ac:dyDescent="0.25">
      <c r="B50" s="289" t="s">
        <v>66</v>
      </c>
      <c r="C50" s="1006" t="s">
        <v>342</v>
      </c>
      <c r="D50" s="741">
        <v>0</v>
      </c>
      <c r="E50" s="986">
        <v>0</v>
      </c>
      <c r="F50" s="612" t="s">
        <v>349</v>
      </c>
      <c r="G50" s="1005">
        <v>0</v>
      </c>
      <c r="H50" s="611">
        <v>0</v>
      </c>
      <c r="I50" s="616">
        <v>0</v>
      </c>
      <c r="J50" s="741">
        <v>0</v>
      </c>
      <c r="K50" s="986">
        <v>0</v>
      </c>
      <c r="L50" s="612" t="s">
        <v>349</v>
      </c>
      <c r="M50" s="984">
        <v>0</v>
      </c>
      <c r="N50" s="611">
        <v>0</v>
      </c>
      <c r="O50" s="616">
        <v>0</v>
      </c>
      <c r="P50" s="627"/>
      <c r="Q50" s="617" t="s">
        <v>349</v>
      </c>
      <c r="R50" s="619" t="s">
        <v>349</v>
      </c>
      <c r="S50" s="681" t="s">
        <v>349</v>
      </c>
      <c r="T50" s="359"/>
    </row>
    <row r="51" spans="2:20" s="266" customFormat="1" ht="18" customHeight="1" x14ac:dyDescent="0.25">
      <c r="B51" s="1219" t="s">
        <v>309</v>
      </c>
      <c r="C51" s="1219"/>
      <c r="D51" s="650">
        <v>2582</v>
      </c>
      <c r="E51" s="386">
        <v>2617</v>
      </c>
      <c r="F51" s="613">
        <v>1.0135553834237025</v>
      </c>
      <c r="G51" s="614">
        <v>35</v>
      </c>
      <c r="H51" s="611">
        <v>1</v>
      </c>
      <c r="I51" s="616">
        <v>1</v>
      </c>
      <c r="J51" s="650">
        <v>2054267.6400000001</v>
      </c>
      <c r="K51" s="594">
        <v>2162496.4699999997</v>
      </c>
      <c r="L51" s="613">
        <v>1.0526848731356151</v>
      </c>
      <c r="M51" s="614">
        <v>108228.82999999961</v>
      </c>
      <c r="N51" s="611">
        <v>1</v>
      </c>
      <c r="O51" s="616">
        <v>1</v>
      </c>
      <c r="P51" s="387"/>
      <c r="Q51" s="618">
        <v>795.61101471727352</v>
      </c>
      <c r="R51" s="620">
        <v>826.32650745128001</v>
      </c>
      <c r="S51" s="682">
        <v>30.715492734006489</v>
      </c>
      <c r="T51" s="359"/>
    </row>
    <row r="52" spans="2:20" s="266" customFormat="1" ht="9" customHeight="1" x14ac:dyDescent="0.25">
      <c r="B52" s="1229"/>
      <c r="C52" s="1229"/>
      <c r="D52" s="1229"/>
      <c r="E52" s="1229"/>
      <c r="F52" s="1229"/>
      <c r="G52" s="1229"/>
      <c r="H52" s="1229"/>
      <c r="I52" s="1229"/>
      <c r="J52" s="1229"/>
      <c r="K52" s="1229"/>
      <c r="L52" s="1229"/>
      <c r="M52" s="1229"/>
      <c r="N52" s="1229"/>
      <c r="O52" s="1229"/>
      <c r="P52" s="1229"/>
      <c r="Q52" s="1229"/>
      <c r="R52" s="1229"/>
      <c r="S52" s="1229"/>
      <c r="T52" s="359"/>
    </row>
    <row r="53" spans="2:20" s="266" customFormat="1" ht="18" customHeight="1" x14ac:dyDescent="0.3">
      <c r="B53" s="1225" t="s">
        <v>305</v>
      </c>
      <c r="C53" s="1225"/>
      <c r="D53" s="984">
        <v>51001</v>
      </c>
      <c r="E53" s="594">
        <v>58594</v>
      </c>
      <c r="F53" s="612">
        <v>1.1488794337365933</v>
      </c>
      <c r="G53" s="984">
        <v>7593</v>
      </c>
      <c r="H53" s="611"/>
      <c r="I53" s="616"/>
      <c r="J53" s="984">
        <v>44778690.830000006</v>
      </c>
      <c r="K53" s="986">
        <v>46915346.102473892</v>
      </c>
      <c r="L53" s="612">
        <v>1.0477158941646059</v>
      </c>
      <c r="M53" s="984">
        <v>2136655.2724738866</v>
      </c>
      <c r="N53" s="611"/>
      <c r="O53" s="616"/>
      <c r="P53" s="543"/>
      <c r="Q53" s="618">
        <v>877.99633007195951</v>
      </c>
      <c r="R53" s="620">
        <v>800.68515722555026</v>
      </c>
      <c r="S53" s="682">
        <v>-77.311172846409249</v>
      </c>
      <c r="T53" s="359"/>
    </row>
    <row r="54" spans="2:20" s="266" customFormat="1" ht="9" customHeight="1" x14ac:dyDescent="0.3">
      <c r="B54" s="631"/>
      <c r="C54" s="631"/>
      <c r="D54" s="632"/>
      <c r="E54" s="632"/>
      <c r="F54" s="633"/>
      <c r="G54" s="632"/>
      <c r="H54" s="634"/>
      <c r="I54" s="634"/>
      <c r="J54" s="632"/>
      <c r="K54" s="632"/>
      <c r="L54" s="633"/>
      <c r="M54" s="632"/>
      <c r="N54" s="634"/>
      <c r="O54" s="634"/>
      <c r="P54" s="629"/>
      <c r="Q54" s="630"/>
      <c r="R54" s="630"/>
      <c r="S54" s="635"/>
      <c r="T54" s="359"/>
    </row>
    <row r="55" spans="2:20" s="266" customFormat="1" ht="12" customHeight="1" x14ac:dyDescent="0.3">
      <c r="B55" s="631"/>
      <c r="C55" s="631"/>
      <c r="D55" s="632"/>
      <c r="E55" s="632"/>
      <c r="F55" s="633"/>
      <c r="G55" s="632"/>
      <c r="H55" s="634"/>
      <c r="I55" s="634"/>
      <c r="J55" s="632"/>
      <c r="K55" s="632"/>
      <c r="L55" s="633"/>
      <c r="M55" s="632"/>
      <c r="N55" s="634"/>
      <c r="O55" s="634"/>
      <c r="P55" s="629"/>
      <c r="Q55" s="630"/>
      <c r="R55" s="630"/>
      <c r="S55" s="635"/>
      <c r="T55" s="359"/>
    </row>
    <row r="56" spans="2:20" s="269" customFormat="1" ht="16.149999999999999" hidden="1" customHeight="1" x14ac:dyDescent="0.3">
      <c r="B56" s="982" t="s">
        <v>22</v>
      </c>
      <c r="C56" s="985" t="s">
        <v>71</v>
      </c>
      <c r="D56" s="984"/>
      <c r="E56" s="986"/>
      <c r="F56" s="612"/>
      <c r="G56" s="984"/>
      <c r="H56" s="611"/>
      <c r="I56" s="616"/>
      <c r="J56" s="984"/>
      <c r="K56" s="984"/>
      <c r="L56" s="612"/>
      <c r="M56" s="984"/>
      <c r="N56" s="611"/>
      <c r="O56" s="616"/>
      <c r="P56" s="543"/>
      <c r="Q56" s="617"/>
      <c r="R56" s="619"/>
      <c r="S56" s="623"/>
      <c r="T56" s="279"/>
    </row>
    <row r="57" spans="2:20" s="269" customFormat="1" ht="16.149999999999999" hidden="1" customHeight="1" x14ac:dyDescent="0.3">
      <c r="B57" s="982" t="s">
        <v>24</v>
      </c>
      <c r="C57" s="985" t="s">
        <v>171</v>
      </c>
      <c r="D57" s="984"/>
      <c r="E57" s="986"/>
      <c r="F57" s="612"/>
      <c r="G57" s="984"/>
      <c r="H57" s="611"/>
      <c r="I57" s="616"/>
      <c r="J57" s="984"/>
      <c r="K57" s="984"/>
      <c r="L57" s="612"/>
      <c r="M57" s="984"/>
      <c r="N57" s="611"/>
      <c r="O57" s="616"/>
      <c r="P57" s="543"/>
      <c r="Q57" s="617"/>
      <c r="R57" s="619"/>
      <c r="S57" s="623"/>
      <c r="T57" s="281"/>
    </row>
    <row r="58" spans="2:20" s="269" customFormat="1" ht="16.149999999999999" hidden="1" customHeight="1" x14ac:dyDescent="0.25">
      <c r="B58" s="1127" t="s">
        <v>230</v>
      </c>
      <c r="C58" s="1127"/>
      <c r="D58" s="650"/>
      <c r="E58" s="386"/>
      <c r="F58" s="613"/>
      <c r="G58" s="614"/>
      <c r="H58" s="611"/>
      <c r="I58" s="616"/>
      <c r="J58" s="650"/>
      <c r="K58" s="386"/>
      <c r="L58" s="613"/>
      <c r="M58" s="614"/>
      <c r="N58" s="611"/>
      <c r="O58" s="616"/>
      <c r="P58" s="387"/>
      <c r="Q58" s="618"/>
      <c r="R58" s="620"/>
      <c r="S58" s="624"/>
    </row>
    <row r="59" spans="2:20" s="269" customFormat="1" ht="16.149999999999999" hidden="1" customHeight="1" x14ac:dyDescent="0.25">
      <c r="B59" s="266"/>
      <c r="C59" s="266"/>
      <c r="E59" s="269">
        <v>23550352.650000002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28539590.520000003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5103729.7000000263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276860.40999999992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30090553.060000002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19251090.439999998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12568828.359999999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14122790.739999996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E67" s="269">
        <v>9046203.25</v>
      </c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E68" s="269">
        <v>186168933.25000006</v>
      </c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66"/>
      <c r="C73" s="266"/>
      <c r="P73" s="343"/>
      <c r="Q73" s="343"/>
      <c r="R73" s="343"/>
      <c r="S73" s="343"/>
    </row>
    <row r="74" spans="2:20" s="269" customFormat="1" ht="16.149999999999999" hidden="1" customHeight="1" x14ac:dyDescent="0.25">
      <c r="B74" s="266"/>
      <c r="C74" s="266"/>
      <c r="P74" s="343"/>
      <c r="Q74" s="343"/>
      <c r="R74" s="343"/>
      <c r="S74" s="343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</row>
    <row r="92" spans="2:26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  <row r="141" spans="4:26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343"/>
      <c r="Q141" s="343"/>
      <c r="R141" s="343"/>
      <c r="S141" s="343"/>
      <c r="T141" s="271"/>
      <c r="U141" s="269"/>
      <c r="V141" s="269"/>
      <c r="W141" s="269"/>
      <c r="X141" s="269"/>
      <c r="Y141" s="269"/>
      <c r="Z141" s="269"/>
    </row>
    <row r="142" spans="4:26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343"/>
      <c r="Q142" s="343"/>
      <c r="R142" s="343"/>
      <c r="S142" s="343"/>
      <c r="T142" s="271"/>
      <c r="U142" s="269"/>
      <c r="V142" s="269"/>
      <c r="W142" s="269"/>
      <c r="X142" s="269"/>
      <c r="Y142" s="269"/>
      <c r="Z142" s="269"/>
    </row>
  </sheetData>
  <sortState ref="C42:S49">
    <sortCondition descending="1" ref="K42:K49"/>
  </sortState>
  <mergeCells count="41">
    <mergeCell ref="B52:S52"/>
    <mergeCell ref="B53:C53"/>
    <mergeCell ref="B58:C58"/>
    <mergeCell ref="L40:L41"/>
    <mergeCell ref="M40:M41"/>
    <mergeCell ref="N40:O40"/>
    <mergeCell ref="Q40:R40"/>
    <mergeCell ref="S40:S41"/>
    <mergeCell ref="B51:C51"/>
    <mergeCell ref="B39:B41"/>
    <mergeCell ref="C39:C41"/>
    <mergeCell ref="D39:I39"/>
    <mergeCell ref="J39:O39"/>
    <mergeCell ref="Q39:S39"/>
    <mergeCell ref="D40:E40"/>
    <mergeCell ref="F40:F41"/>
    <mergeCell ref="G40:G41"/>
    <mergeCell ref="H40:I40"/>
    <mergeCell ref="J40:K40"/>
    <mergeCell ref="N8:O8"/>
    <mergeCell ref="Q8:R8"/>
    <mergeCell ref="T8:T9"/>
    <mergeCell ref="B23:C23"/>
    <mergeCell ref="B36:C36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</mergeCells>
  <conditionalFormatting sqref="T12:T23">
    <cfRule type="cellIs" dxfId="658" priority="67" stopIfTrue="1" operator="greaterThan">
      <formula>0</formula>
    </cfRule>
  </conditionalFormatting>
  <conditionalFormatting sqref="T12:T32 T50:T55 T34:T48">
    <cfRule type="cellIs" dxfId="657" priority="65" operator="lessThan">
      <formula>1</formula>
    </cfRule>
    <cfRule type="cellIs" dxfId="656" priority="66" operator="greaterThan">
      <formula>1</formula>
    </cfRule>
  </conditionalFormatting>
  <conditionalFormatting sqref="T11">
    <cfRule type="cellIs" dxfId="655" priority="64" stopIfTrue="1" operator="greaterThan">
      <formula>0</formula>
    </cfRule>
  </conditionalFormatting>
  <conditionalFormatting sqref="T11">
    <cfRule type="cellIs" dxfId="654" priority="62" operator="lessThan">
      <formula>1</formula>
    </cfRule>
    <cfRule type="cellIs" dxfId="653" priority="63" operator="greaterThan">
      <formula>1</formula>
    </cfRule>
  </conditionalFormatting>
  <conditionalFormatting sqref="T11:T32 T50:T55 T34:T48">
    <cfRule type="cellIs" dxfId="652" priority="61" operator="lessThan">
      <formula>1</formula>
    </cfRule>
  </conditionalFormatting>
  <conditionalFormatting sqref="L44:L48 F26:F32 L53:L58 F53:F58 F11:F23 L11:L23 F44:F48 F50 L50 F34:F36">
    <cfRule type="cellIs" dxfId="651" priority="59" operator="lessThan">
      <formula>1</formula>
    </cfRule>
    <cfRule type="cellIs" dxfId="650" priority="60" operator="greaterThan">
      <formula>1</formula>
    </cfRule>
  </conditionalFormatting>
  <conditionalFormatting sqref="G11:G23 M11:M23 G44:G48 M44:M48 G26:G32 M53:M58 G53:G58 M50 G50 G34:G36">
    <cfRule type="cellIs" dxfId="649" priority="57" operator="lessThan">
      <formula>0</formula>
    </cfRule>
    <cfRule type="cellIs" dxfId="648" priority="58" operator="greaterThan">
      <formula>0</formula>
    </cfRule>
  </conditionalFormatting>
  <conditionalFormatting sqref="F51 L51">
    <cfRule type="cellIs" dxfId="647" priority="55" operator="lessThan">
      <formula>1</formula>
    </cfRule>
    <cfRule type="cellIs" dxfId="646" priority="56" operator="greaterThan">
      <formula>1</formula>
    </cfRule>
  </conditionalFormatting>
  <conditionalFormatting sqref="G51 M51">
    <cfRule type="cellIs" dxfId="645" priority="53" operator="lessThan">
      <formula>0</formula>
    </cfRule>
    <cfRule type="cellIs" dxfId="644" priority="54" operator="greaterThan">
      <formula>0</formula>
    </cfRule>
  </conditionalFormatting>
  <conditionalFormatting sqref="L25:L32 L34:L36">
    <cfRule type="cellIs" dxfId="643" priority="51" operator="lessThan">
      <formula>1</formula>
    </cfRule>
    <cfRule type="cellIs" dxfId="642" priority="52" operator="greaterThan">
      <formula>1</formula>
    </cfRule>
  </conditionalFormatting>
  <conditionalFormatting sqref="M25:M32 M34:M36">
    <cfRule type="cellIs" dxfId="641" priority="49" operator="lessThan">
      <formula>0</formula>
    </cfRule>
    <cfRule type="cellIs" dxfId="640" priority="50" operator="greaterThan">
      <formula>0</formula>
    </cfRule>
  </conditionalFormatting>
  <conditionalFormatting sqref="F25:F32 F34:F36">
    <cfRule type="cellIs" dxfId="639" priority="47" operator="lessThan">
      <formula>1</formula>
    </cfRule>
    <cfRule type="cellIs" dxfId="638" priority="48" operator="greaterThan">
      <formula>1</formula>
    </cfRule>
  </conditionalFormatting>
  <conditionalFormatting sqref="G25:G32 G34:G36">
    <cfRule type="cellIs" dxfId="637" priority="45" operator="lessThan">
      <formula>0</formula>
    </cfRule>
    <cfRule type="cellIs" dxfId="636" priority="46" operator="greaterThan">
      <formula>0</formula>
    </cfRule>
  </conditionalFormatting>
  <conditionalFormatting sqref="S11:S23">
    <cfRule type="cellIs" dxfId="635" priority="44" operator="lessThan">
      <formula>0</formula>
    </cfRule>
  </conditionalFormatting>
  <conditionalFormatting sqref="S25:S32 S34:S36">
    <cfRule type="cellIs" dxfId="634" priority="43" operator="lessThan">
      <formula>0</formula>
    </cfRule>
  </conditionalFormatting>
  <conditionalFormatting sqref="F43:F48 F50:F51">
    <cfRule type="cellIs" dxfId="633" priority="41" operator="lessThan">
      <formula>1</formula>
    </cfRule>
    <cfRule type="cellIs" dxfId="632" priority="42" operator="greaterThan">
      <formula>1</formula>
    </cfRule>
  </conditionalFormatting>
  <conditionalFormatting sqref="G43:G48 G50:G51">
    <cfRule type="cellIs" dxfId="631" priority="39" operator="lessThan">
      <formula>0</formula>
    </cfRule>
    <cfRule type="cellIs" dxfId="630" priority="40" operator="greaterThan">
      <formula>0</formula>
    </cfRule>
  </conditionalFormatting>
  <conditionalFormatting sqref="L43:L48 L50:L51">
    <cfRule type="cellIs" dxfId="629" priority="37" operator="lessThan">
      <formula>1</formula>
    </cfRule>
    <cfRule type="cellIs" dxfId="628" priority="38" operator="greaterThan">
      <formula>1</formula>
    </cfRule>
  </conditionalFormatting>
  <conditionalFormatting sqref="M43:M48 M50:M51">
    <cfRule type="cellIs" dxfId="627" priority="35" operator="lessThan">
      <formula>0</formula>
    </cfRule>
    <cfRule type="cellIs" dxfId="626" priority="36" operator="greaterThan">
      <formula>0</formula>
    </cfRule>
  </conditionalFormatting>
  <conditionalFormatting sqref="S43:S48 S50:S51">
    <cfRule type="cellIs" dxfId="625" priority="34" operator="lessThan">
      <formula>0</formula>
    </cfRule>
  </conditionalFormatting>
  <conditionalFormatting sqref="S53">
    <cfRule type="cellIs" dxfId="624" priority="33" operator="lessThan">
      <formula>0</formula>
    </cfRule>
  </conditionalFormatting>
  <conditionalFormatting sqref="T49">
    <cfRule type="cellIs" dxfId="623" priority="31" operator="lessThan">
      <formula>1</formula>
    </cfRule>
    <cfRule type="cellIs" dxfId="622" priority="32" operator="greaterThan">
      <formula>1</formula>
    </cfRule>
  </conditionalFormatting>
  <conditionalFormatting sqref="T49">
    <cfRule type="cellIs" dxfId="621" priority="30" operator="lessThan">
      <formula>1</formula>
    </cfRule>
  </conditionalFormatting>
  <conditionalFormatting sqref="L49 F49">
    <cfRule type="cellIs" dxfId="620" priority="28" operator="lessThan">
      <formula>1</formula>
    </cfRule>
    <cfRule type="cellIs" dxfId="619" priority="29" operator="greaterThan">
      <formula>1</formula>
    </cfRule>
  </conditionalFormatting>
  <conditionalFormatting sqref="G49 M49">
    <cfRule type="cellIs" dxfId="618" priority="26" operator="lessThan">
      <formula>0</formula>
    </cfRule>
    <cfRule type="cellIs" dxfId="617" priority="27" operator="greaterThan">
      <formula>0</formula>
    </cfRule>
  </conditionalFormatting>
  <conditionalFormatting sqref="F49">
    <cfRule type="cellIs" dxfId="616" priority="24" operator="lessThan">
      <formula>1</formula>
    </cfRule>
    <cfRule type="cellIs" dxfId="615" priority="25" operator="greaterThan">
      <formula>1</formula>
    </cfRule>
  </conditionalFormatting>
  <conditionalFormatting sqref="G49">
    <cfRule type="cellIs" dxfId="614" priority="22" operator="lessThan">
      <formula>0</formula>
    </cfRule>
    <cfRule type="cellIs" dxfId="613" priority="23" operator="greaterThan">
      <formula>0</formula>
    </cfRule>
  </conditionalFormatting>
  <conditionalFormatting sqref="L49">
    <cfRule type="cellIs" dxfId="612" priority="20" operator="lessThan">
      <formula>1</formula>
    </cfRule>
    <cfRule type="cellIs" dxfId="611" priority="21" operator="greaterThan">
      <formula>1</formula>
    </cfRule>
  </conditionalFormatting>
  <conditionalFormatting sqref="M49">
    <cfRule type="cellIs" dxfId="610" priority="18" operator="lessThan">
      <formula>0</formula>
    </cfRule>
    <cfRule type="cellIs" dxfId="609" priority="19" operator="greaterThan">
      <formula>0</formula>
    </cfRule>
  </conditionalFormatting>
  <conditionalFormatting sqref="S49">
    <cfRule type="cellIs" dxfId="608" priority="17" operator="lessThan">
      <formula>0</formula>
    </cfRule>
  </conditionalFormatting>
  <conditionalFormatting sqref="T33">
    <cfRule type="cellIs" dxfId="607" priority="15" operator="lessThan">
      <formula>1</formula>
    </cfRule>
    <cfRule type="cellIs" dxfId="606" priority="16" operator="greaterThan">
      <formula>1</formula>
    </cfRule>
  </conditionalFormatting>
  <conditionalFormatting sqref="T33">
    <cfRule type="cellIs" dxfId="605" priority="14" operator="lessThan">
      <formula>1</formula>
    </cfRule>
  </conditionalFormatting>
  <conditionalFormatting sqref="F33">
    <cfRule type="cellIs" dxfId="604" priority="12" operator="lessThan">
      <formula>1</formula>
    </cfRule>
    <cfRule type="cellIs" dxfId="603" priority="13" operator="greaterThan">
      <formula>1</formula>
    </cfRule>
  </conditionalFormatting>
  <conditionalFormatting sqref="G33">
    <cfRule type="cellIs" dxfId="602" priority="10" operator="lessThan">
      <formula>0</formula>
    </cfRule>
    <cfRule type="cellIs" dxfId="601" priority="11" operator="greaterThan">
      <formula>0</formula>
    </cfRule>
  </conditionalFormatting>
  <conditionalFormatting sqref="L33">
    <cfRule type="cellIs" dxfId="600" priority="8" operator="lessThan">
      <formula>1</formula>
    </cfRule>
    <cfRule type="cellIs" dxfId="599" priority="9" operator="greaterThan">
      <formula>1</formula>
    </cfRule>
  </conditionalFormatting>
  <conditionalFormatting sqref="M33">
    <cfRule type="cellIs" dxfId="598" priority="6" operator="lessThan">
      <formula>0</formula>
    </cfRule>
    <cfRule type="cellIs" dxfId="597" priority="7" operator="greaterThan">
      <formula>0</formula>
    </cfRule>
  </conditionalFormatting>
  <conditionalFormatting sqref="F33">
    <cfRule type="cellIs" dxfId="596" priority="4" operator="lessThan">
      <formula>1</formula>
    </cfRule>
    <cfRule type="cellIs" dxfId="595" priority="5" operator="greaterThan">
      <formula>1</formula>
    </cfRule>
  </conditionalFormatting>
  <conditionalFormatting sqref="G33">
    <cfRule type="cellIs" dxfId="594" priority="2" operator="lessThan">
      <formula>0</formula>
    </cfRule>
    <cfRule type="cellIs" dxfId="593" priority="3" operator="greaterThan">
      <formula>0</formula>
    </cfRule>
  </conditionalFormatting>
  <conditionalFormatting sqref="S33">
    <cfRule type="cellIs" dxfId="592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L49:O51 F56:I58 Q56:S58 P33:P35 P49:P50 Q49:S51 J49:K50 F11:I23 Q11:T23 L33:O36 F33:I36 J11:K22 D33:E35 D11:E22 L56:O58 D56:E57 J56:K57 J33:K35 F43:I51 D53:S55 P56:P57 D43:E50 J43:S48 D25:P32 Q25:S36" xr:uid="{00000000-0002-0000-15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J126"/>
  <sheetViews>
    <sheetView zoomScale="110" zoomScaleNormal="110" workbookViewId="0">
      <selection sqref="A1:AJ126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24" t="s">
        <v>268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43" t="s">
        <v>311</v>
      </c>
      <c r="C7" s="1043"/>
      <c r="D7" s="1043"/>
      <c r="E7" s="108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26" t="s">
        <v>179</v>
      </c>
      <c r="S7" s="102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27"/>
      <c r="B8" s="1028" t="s">
        <v>74</v>
      </c>
      <c r="C8" s="1031" t="s">
        <v>269</v>
      </c>
      <c r="D8" s="1034" t="s">
        <v>93</v>
      </c>
      <c r="E8" s="1035"/>
      <c r="F8" s="1035"/>
      <c r="G8" s="1035"/>
      <c r="H8" s="1035"/>
      <c r="I8" s="1039"/>
      <c r="J8" s="1034" t="s">
        <v>52</v>
      </c>
      <c r="K8" s="1035"/>
      <c r="L8" s="1035"/>
      <c r="M8" s="1035"/>
      <c r="N8" s="1035"/>
      <c r="O8" s="1035"/>
      <c r="P8" s="303"/>
      <c r="Q8" s="1036" t="s">
        <v>237</v>
      </c>
      <c r="R8" s="1037"/>
      <c r="S8" s="103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1027"/>
      <c r="B9" s="1029"/>
      <c r="C9" s="1032"/>
      <c r="D9" s="1077" t="s">
        <v>162</v>
      </c>
      <c r="E9" s="1078"/>
      <c r="F9" s="1121" t="s">
        <v>346</v>
      </c>
      <c r="G9" s="1220" t="s">
        <v>350</v>
      </c>
      <c r="H9" s="1077" t="s">
        <v>226</v>
      </c>
      <c r="I9" s="1078"/>
      <c r="J9" s="1077" t="s">
        <v>162</v>
      </c>
      <c r="K9" s="1078"/>
      <c r="L9" s="1121" t="s">
        <v>346</v>
      </c>
      <c r="M9" s="1121" t="s">
        <v>350</v>
      </c>
      <c r="N9" s="1077" t="s">
        <v>226</v>
      </c>
      <c r="O9" s="1078"/>
      <c r="P9" s="396"/>
      <c r="Q9" s="1049" t="s">
        <v>271</v>
      </c>
      <c r="R9" s="1050"/>
      <c r="S9" s="1041" t="s">
        <v>346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1030"/>
      <c r="C10" s="1033"/>
      <c r="D10" s="604" t="s">
        <v>347</v>
      </c>
      <c r="E10" s="604" t="s">
        <v>348</v>
      </c>
      <c r="F10" s="1042"/>
      <c r="G10" s="1221"/>
      <c r="H10" s="372" t="s">
        <v>347</v>
      </c>
      <c r="I10" s="372" t="s">
        <v>348</v>
      </c>
      <c r="J10" s="604" t="s">
        <v>347</v>
      </c>
      <c r="K10" s="604" t="s">
        <v>348</v>
      </c>
      <c r="L10" s="1042"/>
      <c r="M10" s="1042"/>
      <c r="N10" s="372" t="s">
        <v>347</v>
      </c>
      <c r="O10" s="372" t="s">
        <v>348</v>
      </c>
      <c r="P10" s="605"/>
      <c r="Q10" s="604" t="s">
        <v>347</v>
      </c>
      <c r="R10" s="604" t="s">
        <v>348</v>
      </c>
      <c r="S10" s="104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628"/>
      <c r="B12" s="288" t="s">
        <v>53</v>
      </c>
      <c r="C12" s="993" t="s">
        <v>337</v>
      </c>
      <c r="D12" s="690">
        <v>10216339.949999996</v>
      </c>
      <c r="E12" s="650">
        <v>11026737.640000004</v>
      </c>
      <c r="F12" s="612">
        <v>1.0793236808843669</v>
      </c>
      <c r="G12" s="637">
        <v>810397.69000000879</v>
      </c>
      <c r="H12" s="611">
        <v>0.10674853933992773</v>
      </c>
      <c r="I12" s="616">
        <v>0.1178129147330871</v>
      </c>
      <c r="J12" s="690">
        <v>463166.73</v>
      </c>
      <c r="K12" s="650">
        <v>637107.17000000016</v>
      </c>
      <c r="L12" s="612">
        <v>1.3755460587594455</v>
      </c>
      <c r="M12" s="649">
        <v>173940.44000000018</v>
      </c>
      <c r="N12" s="611">
        <v>6.3387139071301765E-2</v>
      </c>
      <c r="O12" s="616">
        <v>7.4277654727876383E-2</v>
      </c>
      <c r="P12" s="378"/>
      <c r="Q12" s="376">
        <v>10679506.679999996</v>
      </c>
      <c r="R12" s="380">
        <v>11663844.810000004</v>
      </c>
      <c r="S12" s="529">
        <v>1.0921707490331387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291"/>
      <c r="B13" s="288" t="s">
        <v>55</v>
      </c>
      <c r="C13" s="673" t="s">
        <v>54</v>
      </c>
      <c r="D13" s="690">
        <v>4180971.8100004951</v>
      </c>
      <c r="E13" s="650">
        <v>4602968.794485623</v>
      </c>
      <c r="F13" s="612">
        <v>1.1009327504853657</v>
      </c>
      <c r="G13" s="637">
        <v>421996.98448512796</v>
      </c>
      <c r="H13" s="611">
        <v>4.3686157266034094E-2</v>
      </c>
      <c r="I13" s="616">
        <v>4.9179475181908398E-2</v>
      </c>
      <c r="J13" s="690">
        <v>1001867.7599999802</v>
      </c>
      <c r="K13" s="650">
        <v>1234078.688422295</v>
      </c>
      <c r="L13" s="612">
        <v>1.2317780227026363</v>
      </c>
      <c r="M13" s="649">
        <v>232210.92842231481</v>
      </c>
      <c r="N13" s="611">
        <v>0.1371115991733092</v>
      </c>
      <c r="O13" s="616">
        <v>0.1438760620535188</v>
      </c>
      <c r="P13" s="378"/>
      <c r="Q13" s="376">
        <v>5182839.5700004753</v>
      </c>
      <c r="R13" s="380">
        <v>5837047.4829079183</v>
      </c>
      <c r="S13" s="529">
        <v>1.1262257694978939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340423</v>
      </c>
      <c r="E14" s="650">
        <v>322891</v>
      </c>
      <c r="F14" s="612">
        <v>0.9484993669640418</v>
      </c>
      <c r="G14" s="637">
        <v>-17532</v>
      </c>
      <c r="H14" s="611">
        <v>3.5570133908588496E-3</v>
      </c>
      <c r="I14" s="616">
        <v>3.4498626060609897E-3</v>
      </c>
      <c r="J14" s="690">
        <v>24357</v>
      </c>
      <c r="K14" s="650">
        <v>26626</v>
      </c>
      <c r="L14" s="612">
        <v>1.0931559715892762</v>
      </c>
      <c r="M14" s="649">
        <v>2269</v>
      </c>
      <c r="N14" s="611">
        <v>3.3334012275875197E-3</v>
      </c>
      <c r="O14" s="616">
        <v>3.1042137459925873E-3</v>
      </c>
      <c r="P14" s="378"/>
      <c r="Q14" s="376">
        <v>364780</v>
      </c>
      <c r="R14" s="380">
        <v>349517</v>
      </c>
      <c r="S14" s="529">
        <v>0.95815834201436478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2212222.2299999748</v>
      </c>
      <c r="E15" s="650">
        <v>2691739.4199998886</v>
      </c>
      <c r="F15" s="612">
        <v>1.2167581464001107</v>
      </c>
      <c r="G15" s="637">
        <v>479517.1899999138</v>
      </c>
      <c r="H15" s="611">
        <v>2.3115077699407904E-2</v>
      </c>
      <c r="I15" s="616">
        <v>2.8759337269598451E-2</v>
      </c>
      <c r="J15" s="690">
        <v>0</v>
      </c>
      <c r="K15" s="650">
        <v>157429.63000001636</v>
      </c>
      <c r="L15" s="612" t="s">
        <v>349</v>
      </c>
      <c r="M15" s="649">
        <v>157429.63000001636</v>
      </c>
      <c r="N15" s="611">
        <v>0</v>
      </c>
      <c r="O15" s="616">
        <v>1.8354060747862156E-2</v>
      </c>
      <c r="P15" s="378"/>
      <c r="Q15" s="376">
        <v>2212222.2299999748</v>
      </c>
      <c r="R15" s="380">
        <v>2849169.0499999048</v>
      </c>
      <c r="S15" s="529">
        <v>1.2879217157129541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20732181.219999999</v>
      </c>
      <c r="E16" s="650">
        <v>19320809.150000002</v>
      </c>
      <c r="F16" s="612">
        <v>0.93192360924192241</v>
      </c>
      <c r="G16" s="637">
        <v>-1411372.0699999966</v>
      </c>
      <c r="H16" s="611">
        <v>0.21662650943459272</v>
      </c>
      <c r="I16" s="616">
        <v>0.20642921916506199</v>
      </c>
      <c r="J16" s="690">
        <v>1142880.71</v>
      </c>
      <c r="K16" s="650">
        <v>1761993.48</v>
      </c>
      <c r="L16" s="612">
        <v>1.5417125029610483</v>
      </c>
      <c r="M16" s="649">
        <v>619112.77</v>
      </c>
      <c r="N16" s="611">
        <v>0.1564100653487743</v>
      </c>
      <c r="O16" s="616">
        <v>0.20542343502461183</v>
      </c>
      <c r="P16" s="378"/>
      <c r="Q16" s="376">
        <v>21875061.93</v>
      </c>
      <c r="R16" s="380">
        <v>21082802.630000003</v>
      </c>
      <c r="S16" s="529">
        <v>0.96378253453474927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10256803.309999989</v>
      </c>
      <c r="E17" s="650">
        <v>10435086.299999686</v>
      </c>
      <c r="F17" s="612">
        <v>1.0173819254022234</v>
      </c>
      <c r="G17" s="637">
        <v>178282.98999969661</v>
      </c>
      <c r="H17" s="611">
        <v>0.10717133307994858</v>
      </c>
      <c r="I17" s="616">
        <v>0.11149153744572704</v>
      </c>
      <c r="J17" s="690">
        <v>1511495.5900000008</v>
      </c>
      <c r="K17" s="650">
        <v>1563804.7400000002</v>
      </c>
      <c r="L17" s="612">
        <v>1.0346075439095388</v>
      </c>
      <c r="M17" s="649">
        <v>52309.149999999441</v>
      </c>
      <c r="N17" s="611">
        <v>0.20685721785109515</v>
      </c>
      <c r="O17" s="616">
        <v>0.18231744047008056</v>
      </c>
      <c r="P17" s="378"/>
      <c r="Q17" s="376">
        <v>11768298.899999991</v>
      </c>
      <c r="R17" s="380">
        <v>11998891.039999686</v>
      </c>
      <c r="S17" s="529">
        <v>1.0195943476588358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2250708.389999988</v>
      </c>
      <c r="E18" s="650">
        <v>3696618.79</v>
      </c>
      <c r="F18" s="612">
        <v>1.6424245834885876</v>
      </c>
      <c r="G18" s="637">
        <v>1445910.400000012</v>
      </c>
      <c r="H18" s="611">
        <v>2.3517212063075409E-2</v>
      </c>
      <c r="I18" s="616">
        <v>3.9495764615561979E-2</v>
      </c>
      <c r="J18" s="690">
        <v>0</v>
      </c>
      <c r="K18" s="650">
        <v>39089.310000000012</v>
      </c>
      <c r="L18" s="612" t="s">
        <v>349</v>
      </c>
      <c r="M18" s="649">
        <v>39089.310000000012</v>
      </c>
      <c r="N18" s="611">
        <v>0</v>
      </c>
      <c r="O18" s="616">
        <v>4.5572588230814066E-3</v>
      </c>
      <c r="P18" s="378"/>
      <c r="Q18" s="376">
        <v>2250708.389999988</v>
      </c>
      <c r="R18" s="380">
        <v>3735708.1</v>
      </c>
      <c r="S18" s="529">
        <v>1.6597921421530846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291"/>
      <c r="B19" s="1018" t="s">
        <v>66</v>
      </c>
      <c r="C19" s="675" t="s">
        <v>168</v>
      </c>
      <c r="D19" s="690">
        <v>13991460.827999998</v>
      </c>
      <c r="E19" s="650">
        <v>14416744.669400003</v>
      </c>
      <c r="F19" s="612">
        <v>1.030395956978911</v>
      </c>
      <c r="G19" s="637">
        <v>425283.84140000492</v>
      </c>
      <c r="H19" s="611">
        <v>0.14619403954160864</v>
      </c>
      <c r="I19" s="616">
        <v>0.15403274893413621</v>
      </c>
      <c r="J19" s="690">
        <v>286494.43000000017</v>
      </c>
      <c r="K19" s="650">
        <v>354200.0785999996</v>
      </c>
      <c r="L19" s="612">
        <v>1.2363244849123223</v>
      </c>
      <c r="M19" s="649">
        <v>67705.648599999433</v>
      </c>
      <c r="N19" s="611">
        <v>3.9208477425749774E-2</v>
      </c>
      <c r="O19" s="616">
        <v>4.1294702652361362E-2</v>
      </c>
      <c r="P19" s="378"/>
      <c r="Q19" s="376">
        <v>14277955.257999998</v>
      </c>
      <c r="R19" s="380">
        <v>14770944.748000002</v>
      </c>
      <c r="S19" s="529">
        <v>1.0345280175691669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1018" t="s">
        <v>67</v>
      </c>
      <c r="C20" s="675" t="s">
        <v>169</v>
      </c>
      <c r="D20" s="690">
        <v>14165186.035000004</v>
      </c>
      <c r="E20" s="650">
        <v>14595640.180000007</v>
      </c>
      <c r="F20" s="612">
        <v>1.0303881744960086</v>
      </c>
      <c r="G20" s="637">
        <v>430454.14500000328</v>
      </c>
      <c r="H20" s="611">
        <v>0.1480092602747223</v>
      </c>
      <c r="I20" s="616">
        <v>0.15594412129326404</v>
      </c>
      <c r="J20" s="690">
        <v>0</v>
      </c>
      <c r="K20" s="650">
        <v>0</v>
      </c>
      <c r="L20" s="612" t="s">
        <v>349</v>
      </c>
      <c r="M20" s="649">
        <v>0</v>
      </c>
      <c r="N20" s="611">
        <v>0</v>
      </c>
      <c r="O20" s="616">
        <v>0</v>
      </c>
      <c r="P20" s="378"/>
      <c r="Q20" s="376">
        <v>14165186.035000004</v>
      </c>
      <c r="R20" s="380">
        <v>14595640.180000007</v>
      </c>
      <c r="S20" s="529">
        <v>1.0303881744960086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628"/>
      <c r="B21" s="289" t="s">
        <v>22</v>
      </c>
      <c r="C21" s="675" t="s">
        <v>170</v>
      </c>
      <c r="D21" s="690">
        <v>12420312.559999999</v>
      </c>
      <c r="E21" s="650">
        <v>11900778.409999993</v>
      </c>
      <c r="F21" s="612">
        <v>0.95817060581283742</v>
      </c>
      <c r="G21" s="637">
        <v>-519534.15000000596</v>
      </c>
      <c r="H21" s="611">
        <v>0.12977741837235543</v>
      </c>
      <c r="I21" s="616">
        <v>0.12715142391604889</v>
      </c>
      <c r="J21" s="690">
        <v>2371158.5599999996</v>
      </c>
      <c r="K21" s="650">
        <v>2587306.3399999989</v>
      </c>
      <c r="L21" s="612">
        <v>1.0911570333786533</v>
      </c>
      <c r="M21" s="649">
        <v>216147.77999999933</v>
      </c>
      <c r="N21" s="611">
        <v>0.32450724041173601</v>
      </c>
      <c r="O21" s="616">
        <v>0.30164320234814718</v>
      </c>
      <c r="P21" s="378"/>
      <c r="Q21" s="376">
        <v>14791471.119999997</v>
      </c>
      <c r="R21" s="380">
        <v>14488084.749999993</v>
      </c>
      <c r="S21" s="529">
        <v>0.97948910101377362</v>
      </c>
      <c r="T21" s="644"/>
      <c r="U21" s="644"/>
      <c r="V21" s="644"/>
      <c r="W21" s="644"/>
      <c r="X21" s="644"/>
      <c r="Y21" s="644"/>
    </row>
    <row r="22" spans="1:36" s="274" customFormat="1" ht="16.899999999999999" customHeight="1" x14ac:dyDescent="0.25">
      <c r="A22" s="291"/>
      <c r="B22" s="289" t="s">
        <v>24</v>
      </c>
      <c r="C22" s="675" t="s">
        <v>71</v>
      </c>
      <c r="D22" s="690">
        <v>3758308.9099999992</v>
      </c>
      <c r="E22" s="650">
        <v>220753.22</v>
      </c>
      <c r="F22" s="612">
        <v>5.8737380371428824E-2</v>
      </c>
      <c r="G22" s="637">
        <v>-3537555.689999999</v>
      </c>
      <c r="H22" s="611">
        <v>3.9269835233971047E-2</v>
      </c>
      <c r="I22" s="616">
        <v>2.3585924626129406E-3</v>
      </c>
      <c r="J22" s="690">
        <v>91187.209999999934</v>
      </c>
      <c r="K22" s="650">
        <v>6957.8300000000017</v>
      </c>
      <c r="L22" s="612">
        <v>7.6302696397883063E-2</v>
      </c>
      <c r="M22" s="649">
        <v>-84229.379999999932</v>
      </c>
      <c r="N22" s="611">
        <v>1.2479515447480426E-2</v>
      </c>
      <c r="O22" s="616">
        <v>8.1118423827385296E-4</v>
      </c>
      <c r="P22" s="378"/>
      <c r="Q22" s="376">
        <v>3849496.1199999992</v>
      </c>
      <c r="R22" s="380">
        <v>227711.05</v>
      </c>
      <c r="S22" s="529">
        <v>5.9153469155854101E-2</v>
      </c>
      <c r="T22" s="644"/>
      <c r="U22" s="644"/>
      <c r="V22" s="644"/>
      <c r="W22" s="644"/>
      <c r="X22" s="644"/>
      <c r="Y22" s="644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</row>
    <row r="23" spans="1:36" ht="16.899999999999999" customHeight="1" x14ac:dyDescent="0.25">
      <c r="A23" s="628"/>
      <c r="B23" s="1018" t="s">
        <v>26</v>
      </c>
      <c r="C23" s="675" t="s">
        <v>344</v>
      </c>
      <c r="D23" s="690">
        <v>532867.81000000145</v>
      </c>
      <c r="E23" s="650">
        <v>364554</v>
      </c>
      <c r="F23" s="612">
        <v>0.68413590229816845</v>
      </c>
      <c r="G23" s="637">
        <v>-168313.81000000145</v>
      </c>
      <c r="H23" s="611">
        <v>5.5678315969474286E-3</v>
      </c>
      <c r="I23" s="616">
        <v>3.8950023769320241E-3</v>
      </c>
      <c r="J23" s="690">
        <v>272983.46000000008</v>
      </c>
      <c r="K23" s="650">
        <v>208780</v>
      </c>
      <c r="L23" s="612">
        <v>0.76480824149565674</v>
      </c>
      <c r="M23" s="649">
        <v>-64203.460000000079</v>
      </c>
      <c r="N23" s="611">
        <v>3.7359420317571494E-2</v>
      </c>
      <c r="O23" s="616">
        <v>2.4340785168193959E-2</v>
      </c>
      <c r="P23" s="378"/>
      <c r="Q23" s="376">
        <v>805851.27000000153</v>
      </c>
      <c r="R23" s="380">
        <v>573334</v>
      </c>
      <c r="S23" s="529">
        <v>0.7114637915753349</v>
      </c>
      <c r="T23" s="644"/>
      <c r="U23" s="644"/>
      <c r="V23" s="644"/>
      <c r="W23" s="644"/>
      <c r="X23" s="644"/>
      <c r="Y23" s="644"/>
    </row>
    <row r="24" spans="1:36" ht="16.899999999999999" customHeight="1" x14ac:dyDescent="0.25">
      <c r="A24" s="291"/>
      <c r="B24" s="289" t="s">
        <v>28</v>
      </c>
      <c r="C24" s="675" t="s">
        <v>171</v>
      </c>
      <c r="D24" s="690">
        <v>646942.2099999995</v>
      </c>
      <c r="E24" s="650">
        <v>0</v>
      </c>
      <c r="F24" s="612">
        <v>0</v>
      </c>
      <c r="G24" s="637">
        <v>-646942.2099999995</v>
      </c>
      <c r="H24" s="611">
        <v>6.7597727065498402E-3</v>
      </c>
      <c r="I24" s="616">
        <v>0</v>
      </c>
      <c r="J24" s="690">
        <v>141359.72000000041</v>
      </c>
      <c r="K24" s="650">
        <v>0</v>
      </c>
      <c r="L24" s="612">
        <v>0</v>
      </c>
      <c r="M24" s="649">
        <v>-141359.72000000041</v>
      </c>
      <c r="N24" s="611">
        <v>1.9345923725394319E-2</v>
      </c>
      <c r="O24" s="616">
        <v>0</v>
      </c>
      <c r="P24" s="378"/>
      <c r="Q24" s="376">
        <v>788301.92999999993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40" t="s">
        <v>239</v>
      </c>
      <c r="C25" s="1241"/>
      <c r="D25" s="607">
        <v>95704728.263000444</v>
      </c>
      <c r="E25" s="608">
        <v>93595321.573885202</v>
      </c>
      <c r="F25" s="613">
        <v>0.97795922179185857</v>
      </c>
      <c r="G25" s="614">
        <v>-2109406.6891152412</v>
      </c>
      <c r="H25" s="611"/>
      <c r="I25" s="616"/>
      <c r="J25" s="607">
        <v>7306951.1699999813</v>
      </c>
      <c r="K25" s="608">
        <v>8577373.2670223098</v>
      </c>
      <c r="L25" s="613">
        <v>1.1738648675029166</v>
      </c>
      <c r="M25" s="614">
        <v>1270422.0970223285</v>
      </c>
      <c r="N25" s="611"/>
      <c r="O25" s="616"/>
      <c r="P25" s="387"/>
      <c r="Q25" s="386">
        <v>103011679.43300043</v>
      </c>
      <c r="R25" s="608">
        <v>102172694.8409075</v>
      </c>
      <c r="S25" s="531">
        <v>0.99185544205559129</v>
      </c>
      <c r="T25" s="400"/>
      <c r="U25" s="400"/>
      <c r="V25" s="400"/>
      <c r="W25" s="400"/>
      <c r="X25" s="400"/>
      <c r="Y25" s="400"/>
    </row>
    <row r="26" spans="1:36" ht="30.75" customHeight="1" x14ac:dyDescent="0.25">
      <c r="A26" s="293"/>
      <c r="B26" s="1011"/>
      <c r="C26" s="1011"/>
      <c r="D26" s="711"/>
      <c r="E26" s="712"/>
      <c r="F26" s="1012"/>
      <c r="G26" s="1013"/>
      <c r="H26" s="1010"/>
      <c r="I26" s="1010"/>
      <c r="J26" s="711"/>
      <c r="K26" s="712"/>
      <c r="L26" s="1012"/>
      <c r="M26" s="1013"/>
      <c r="N26" s="1010"/>
      <c r="O26" s="1010"/>
      <c r="P26" s="711"/>
      <c r="Q26" s="712"/>
      <c r="R26" s="712"/>
      <c r="S26" s="836"/>
      <c r="T26" s="400"/>
      <c r="U26" s="400"/>
      <c r="V26" s="400"/>
      <c r="W26" s="400"/>
      <c r="X26" s="400"/>
      <c r="Y26" s="400"/>
    </row>
    <row r="27" spans="1:36" ht="139.5" customHeight="1" x14ac:dyDescent="0.25">
      <c r="A27" s="293"/>
      <c r="B27" s="1011"/>
      <c r="C27" s="1011"/>
      <c r="D27" s="711"/>
      <c r="E27" s="712"/>
      <c r="F27" s="1012"/>
      <c r="G27" s="1013"/>
      <c r="H27" s="1010"/>
      <c r="I27" s="1010"/>
      <c r="J27" s="711"/>
      <c r="K27" s="712"/>
      <c r="L27" s="1012"/>
      <c r="M27" s="1013"/>
      <c r="N27" s="1010"/>
      <c r="O27" s="1010"/>
      <c r="P27" s="711"/>
      <c r="Q27" s="712"/>
      <c r="R27" s="712"/>
      <c r="S27" s="836"/>
      <c r="T27" s="400"/>
      <c r="U27" s="400"/>
      <c r="V27" s="400"/>
      <c r="W27" s="400"/>
      <c r="X27" s="400"/>
      <c r="Y27" s="400"/>
    </row>
    <row r="28" spans="1:36" s="266" customFormat="1" ht="33" customHeight="1" x14ac:dyDescent="0.25">
      <c r="A28" s="275"/>
      <c r="B28" s="275"/>
      <c r="C28" s="275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2"/>
      <c r="T28" s="532"/>
      <c r="U28" s="532"/>
      <c r="V28" s="532"/>
      <c r="W28" s="532"/>
      <c r="X28" s="532"/>
      <c r="Y28" s="532"/>
    </row>
    <row r="29" spans="1:36" s="266" customFormat="1" ht="15.75" customHeight="1" x14ac:dyDescent="0.25">
      <c r="A29" s="275"/>
      <c r="B29" s="275"/>
      <c r="C29" s="1242" t="s">
        <v>270</v>
      </c>
      <c r="D29" s="1243"/>
      <c r="E29" s="1243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2"/>
      <c r="T29" s="532"/>
      <c r="U29" s="532"/>
      <c r="V29" s="532"/>
      <c r="W29" s="532"/>
      <c r="X29" s="532"/>
      <c r="Y29" s="532"/>
    </row>
    <row r="30" spans="1:36" s="266" customFormat="1" ht="16.899999999999999" customHeight="1" x14ac:dyDescent="0.2">
      <c r="A30" s="275"/>
      <c r="B30" s="289" t="s">
        <v>53</v>
      </c>
      <c r="C30" s="326" t="s">
        <v>174</v>
      </c>
      <c r="D30" s="742">
        <v>101147.44999999995</v>
      </c>
      <c r="E30" s="382">
        <v>171151.37000000026</v>
      </c>
      <c r="F30" s="612">
        <v>1.6920977246584104</v>
      </c>
      <c r="G30" s="649">
        <v>70003.920000000304</v>
      </c>
      <c r="H30" s="611">
        <v>1.2903421746372224E-2</v>
      </c>
      <c r="I30" s="616">
        <v>2.0980676380479884E-2</v>
      </c>
      <c r="J30" s="535"/>
      <c r="K30" s="536"/>
      <c r="L30" s="536"/>
      <c r="M30" s="536"/>
      <c r="N30" s="536"/>
      <c r="O30" s="537"/>
      <c r="P30" s="378"/>
      <c r="Q30" s="376">
        <v>101147.44999999995</v>
      </c>
      <c r="R30" s="382">
        <v>171151.37000000026</v>
      </c>
      <c r="S30" s="529">
        <v>1.6920977246584104</v>
      </c>
      <c r="T30" s="532"/>
      <c r="U30" s="532"/>
      <c r="V30" s="532"/>
      <c r="W30" s="532"/>
      <c r="X30" s="532"/>
      <c r="Y30" s="532"/>
    </row>
    <row r="31" spans="1:36" s="266" customFormat="1" ht="16.899999999999999" customHeight="1" x14ac:dyDescent="0.2">
      <c r="A31" s="275"/>
      <c r="B31" s="288" t="s">
        <v>55</v>
      </c>
      <c r="C31" s="326" t="s">
        <v>172</v>
      </c>
      <c r="D31" s="742">
        <v>215704.49000000034</v>
      </c>
      <c r="E31" s="382">
        <v>252655.35999999999</v>
      </c>
      <c r="F31" s="612">
        <v>1.1713032028215991</v>
      </c>
      <c r="G31" s="649">
        <v>36950.869999999646</v>
      </c>
      <c r="H31" s="611">
        <v>2.7517510397505184E-2</v>
      </c>
      <c r="I31" s="616">
        <v>3.09718838006008E-2</v>
      </c>
      <c r="J31" s="538"/>
      <c r="K31" s="539"/>
      <c r="L31" s="539"/>
      <c r="M31" s="539"/>
      <c r="N31" s="539"/>
      <c r="O31" s="540"/>
      <c r="P31" s="378"/>
      <c r="Q31" s="376">
        <v>215704.49000000034</v>
      </c>
      <c r="R31" s="382">
        <v>252655.35999999999</v>
      </c>
      <c r="S31" s="529">
        <v>1.1713032028215991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57</v>
      </c>
      <c r="C32" s="326" t="s">
        <v>173</v>
      </c>
      <c r="D32" s="742">
        <v>306657.04999999958</v>
      </c>
      <c r="E32" s="382">
        <v>287237.08000000025</v>
      </c>
      <c r="F32" s="612">
        <v>0.93667202498687263</v>
      </c>
      <c r="G32" s="649">
        <v>-19419.969999999332</v>
      </c>
      <c r="H32" s="611">
        <v>3.9120365838667716E-2</v>
      </c>
      <c r="I32" s="616">
        <v>3.5211101260562545E-2</v>
      </c>
      <c r="J32" s="538"/>
      <c r="K32" s="539"/>
      <c r="L32" s="539"/>
      <c r="M32" s="539"/>
      <c r="N32" s="539"/>
      <c r="O32" s="540"/>
      <c r="P32" s="378"/>
      <c r="Q32" s="376">
        <v>306657.04999999958</v>
      </c>
      <c r="R32" s="382">
        <v>287237.08000000025</v>
      </c>
      <c r="S32" s="529">
        <v>0.93667202498687263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59</v>
      </c>
      <c r="C33" s="326" t="s">
        <v>175</v>
      </c>
      <c r="D33" s="742">
        <v>84143.88</v>
      </c>
      <c r="E33" s="382">
        <v>73005.089999999822</v>
      </c>
      <c r="F33" s="612">
        <v>0.86762210157173425</v>
      </c>
      <c r="G33" s="649">
        <v>-11138.790000000183</v>
      </c>
      <c r="H33" s="611">
        <v>1.0734269336657873E-2</v>
      </c>
      <c r="I33" s="616">
        <v>8.949365508542537E-3</v>
      </c>
      <c r="J33" s="538"/>
      <c r="K33" s="539"/>
      <c r="L33" s="539"/>
      <c r="M33" s="539"/>
      <c r="N33" s="539"/>
      <c r="O33" s="540"/>
      <c r="P33" s="378"/>
      <c r="Q33" s="376">
        <v>84143.88</v>
      </c>
      <c r="R33" s="382">
        <v>73005.089999999822</v>
      </c>
      <c r="S33" s="529">
        <v>0.86762210157173425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8" t="s">
        <v>61</v>
      </c>
      <c r="C34" s="326" t="s">
        <v>176</v>
      </c>
      <c r="D34" s="742">
        <v>251403.04999999993</v>
      </c>
      <c r="E34" s="382">
        <v>182325.72999999992</v>
      </c>
      <c r="F34" s="612">
        <v>0.72523276865575015</v>
      </c>
      <c r="G34" s="649">
        <v>-69077.320000000007</v>
      </c>
      <c r="H34" s="611">
        <v>3.2071590361144091E-2</v>
      </c>
      <c r="I34" s="616">
        <v>2.2350490895660054E-2</v>
      </c>
      <c r="J34" s="538"/>
      <c r="K34" s="539"/>
      <c r="L34" s="539"/>
      <c r="M34" s="539"/>
      <c r="N34" s="539"/>
      <c r="O34" s="540"/>
      <c r="P34" s="378"/>
      <c r="Q34" s="376">
        <v>251403.04999999993</v>
      </c>
      <c r="R34" s="382">
        <v>182325.72999999992</v>
      </c>
      <c r="S34" s="529">
        <v>0.72523276865575015</v>
      </c>
      <c r="T34" s="644"/>
      <c r="U34" s="644"/>
      <c r="V34" s="644"/>
      <c r="W34" s="644"/>
      <c r="X34" s="644"/>
      <c r="Y34" s="644"/>
    </row>
    <row r="35" spans="1:25" s="266" customFormat="1" ht="16.899999999999999" customHeight="1" x14ac:dyDescent="0.2">
      <c r="A35" s="275"/>
      <c r="B35" s="289" t="s">
        <v>63</v>
      </c>
      <c r="C35" s="326" t="s">
        <v>177</v>
      </c>
      <c r="D35" s="742">
        <v>111503.93000000021</v>
      </c>
      <c r="E35" s="382">
        <v>165168.72999999981</v>
      </c>
      <c r="F35" s="612">
        <v>1.481281691147563</v>
      </c>
      <c r="G35" s="649">
        <v>53664.799999999595</v>
      </c>
      <c r="H35" s="611">
        <v>1.4224602154260633E-2</v>
      </c>
      <c r="I35" s="616">
        <v>2.0247291460797828E-2</v>
      </c>
      <c r="J35" s="538"/>
      <c r="K35" s="539"/>
      <c r="L35" s="539"/>
      <c r="M35" s="539"/>
      <c r="N35" s="539"/>
      <c r="O35" s="540"/>
      <c r="P35" s="378"/>
      <c r="Q35" s="376">
        <v>111503.93000000021</v>
      </c>
      <c r="R35" s="382">
        <v>165168.72999999981</v>
      </c>
      <c r="S35" s="529">
        <v>1.481281691147563</v>
      </c>
      <c r="T35" s="644"/>
      <c r="U35" s="644"/>
      <c r="V35" s="644"/>
      <c r="W35" s="644"/>
      <c r="X35" s="644"/>
      <c r="Y35" s="644"/>
    </row>
    <row r="36" spans="1:25" s="266" customFormat="1" ht="16.899999999999999" customHeight="1" x14ac:dyDescent="0.2">
      <c r="A36" s="275"/>
      <c r="B36" s="289" t="s">
        <v>65</v>
      </c>
      <c r="C36" s="326" t="s">
        <v>342</v>
      </c>
      <c r="D36" s="742">
        <v>0</v>
      </c>
      <c r="E36" s="382">
        <v>1599.75</v>
      </c>
      <c r="F36" s="612" t="s">
        <v>349</v>
      </c>
      <c r="G36" s="1005">
        <v>1599.75</v>
      </c>
      <c r="H36" s="611">
        <v>0</v>
      </c>
      <c r="I36" s="616">
        <v>1.961061546844331E-4</v>
      </c>
      <c r="J36" s="538"/>
      <c r="K36" s="539"/>
      <c r="L36" s="539"/>
      <c r="M36" s="539"/>
      <c r="N36" s="539"/>
      <c r="O36" s="540"/>
      <c r="P36" s="378"/>
      <c r="Q36" s="376">
        <v>0</v>
      </c>
      <c r="R36" s="382">
        <v>1599.75</v>
      </c>
      <c r="S36" s="529" t="s">
        <v>349</v>
      </c>
      <c r="T36" s="644"/>
      <c r="U36" s="644"/>
      <c r="V36" s="644"/>
      <c r="W36" s="644"/>
      <c r="X36" s="644"/>
      <c r="Y36" s="644"/>
    </row>
    <row r="37" spans="1:25" s="266" customFormat="1" ht="16.899999999999999" customHeight="1" x14ac:dyDescent="0.2">
      <c r="A37" s="275"/>
      <c r="B37" s="289" t="s">
        <v>66</v>
      </c>
      <c r="C37" s="326" t="s">
        <v>178</v>
      </c>
      <c r="D37" s="742">
        <v>6768248.4899999993</v>
      </c>
      <c r="E37" s="382">
        <v>7024428.5</v>
      </c>
      <c r="F37" s="612">
        <v>1.0378502666352312</v>
      </c>
      <c r="G37" s="649">
        <v>256180.01000000071</v>
      </c>
      <c r="H37" s="611">
        <v>0.86342824016539221</v>
      </c>
      <c r="I37" s="616">
        <v>0.86109308453867184</v>
      </c>
      <c r="J37" s="538"/>
      <c r="K37" s="539"/>
      <c r="L37" s="539"/>
      <c r="M37" s="539"/>
      <c r="N37" s="539"/>
      <c r="O37" s="540"/>
      <c r="P37" s="378"/>
      <c r="Q37" s="376">
        <v>6768248.4899999993</v>
      </c>
      <c r="R37" s="382">
        <v>7024428.5</v>
      </c>
      <c r="S37" s="529">
        <v>1.0378502666352312</v>
      </c>
      <c r="T37" s="644"/>
      <c r="U37" s="644"/>
      <c r="V37" s="644"/>
      <c r="W37" s="644"/>
      <c r="X37" s="644"/>
      <c r="Y37" s="644"/>
    </row>
    <row r="38" spans="1:25" s="266" customFormat="1" ht="19.149999999999999" customHeight="1" x14ac:dyDescent="0.25">
      <c r="A38" s="275"/>
      <c r="B38" s="1219" t="s">
        <v>307</v>
      </c>
      <c r="C38" s="1219"/>
      <c r="D38" s="607">
        <v>7838808.3399999999</v>
      </c>
      <c r="E38" s="608">
        <v>8157571.6100000003</v>
      </c>
      <c r="F38" s="613">
        <v>1.0406647612971234</v>
      </c>
      <c r="G38" s="614">
        <v>318763.27000000048</v>
      </c>
      <c r="H38" s="616"/>
      <c r="I38" s="616"/>
      <c r="J38" s="541"/>
      <c r="K38" s="438"/>
      <c r="L38" s="438"/>
      <c r="M38" s="438"/>
      <c r="N38" s="419"/>
      <c r="O38" s="420"/>
      <c r="P38" s="387"/>
      <c r="Q38" s="386">
        <v>7838808.3399999999</v>
      </c>
      <c r="R38" s="608">
        <v>8157571.6100000003</v>
      </c>
      <c r="S38" s="531">
        <v>1.0406647612971234</v>
      </c>
      <c r="T38" s="400"/>
      <c r="U38" s="400"/>
      <c r="V38" s="400"/>
      <c r="W38" s="400"/>
      <c r="X38" s="400"/>
      <c r="Y38" s="400"/>
    </row>
    <row r="39" spans="1:25" s="266" customFormat="1" ht="9" customHeight="1" x14ac:dyDescent="0.25">
      <c r="B39" s="1229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359"/>
    </row>
    <row r="40" spans="1:25" s="266" customFormat="1" ht="18" customHeight="1" x14ac:dyDescent="0.3">
      <c r="B40" s="1239" t="s">
        <v>303</v>
      </c>
      <c r="C40" s="1239"/>
      <c r="D40" s="778">
        <v>103543536.60300045</v>
      </c>
      <c r="E40" s="594">
        <v>101752893.1838852</v>
      </c>
      <c r="F40" s="612">
        <v>0.98270637185224985</v>
      </c>
      <c r="G40" s="778">
        <v>-1790643.4191152453</v>
      </c>
      <c r="H40" s="611"/>
      <c r="I40" s="616"/>
      <c r="J40" s="778"/>
      <c r="K40" s="778"/>
      <c r="L40" s="612"/>
      <c r="M40" s="778"/>
      <c r="N40" s="611"/>
      <c r="O40" s="616"/>
      <c r="P40" s="543"/>
      <c r="Q40" s="788">
        <v>110850487.77300043</v>
      </c>
      <c r="R40" s="594">
        <v>110330266.4509075</v>
      </c>
      <c r="S40" s="787">
        <v>0.99530700015359208</v>
      </c>
      <c r="T40" s="359"/>
    </row>
    <row r="41" spans="1:25" s="269" customFormat="1" ht="6" hidden="1" customHeight="1" x14ac:dyDescent="0.25">
      <c r="A41" s="266"/>
      <c r="B41" s="289" t="s">
        <v>57</v>
      </c>
      <c r="C41" s="606" t="s">
        <v>163</v>
      </c>
      <c r="D41" s="284">
        <v>6916491.4900000002</v>
      </c>
      <c r="E41" s="297">
        <v>7687705.5000000009</v>
      </c>
      <c r="F41" s="286">
        <v>0</v>
      </c>
      <c r="G41" s="298">
        <v>0</v>
      </c>
      <c r="H41" s="298"/>
      <c r="I41" s="298"/>
      <c r="J41" s="284">
        <v>344823.13</v>
      </c>
      <c r="K41" s="297">
        <v>421665.82999999996</v>
      </c>
      <c r="L41" s="297"/>
      <c r="M41" s="297"/>
      <c r="N41" s="284">
        <v>0</v>
      </c>
      <c r="O41" s="297">
        <v>0</v>
      </c>
      <c r="P41" s="287"/>
      <c r="Q41" s="285">
        <v>7261314.6200000001</v>
      </c>
      <c r="R41" s="296">
        <v>8109371.330000001</v>
      </c>
      <c r="S41" s="295">
        <v>1.1167910708157693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59</v>
      </c>
      <c r="C42" s="606" t="s">
        <v>164</v>
      </c>
      <c r="D42" s="284">
        <v>0</v>
      </c>
      <c r="E42" s="297">
        <v>461676</v>
      </c>
      <c r="F42" s="286">
        <v>0</v>
      </c>
      <c r="G42" s="298">
        <v>0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0</v>
      </c>
      <c r="R42" s="296">
        <v>461676</v>
      </c>
      <c r="S42" s="295">
        <v>0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88" t="s">
        <v>61</v>
      </c>
      <c r="C43" s="606" t="s">
        <v>165</v>
      </c>
      <c r="D43" s="284">
        <v>17321548.050000001</v>
      </c>
      <c r="E43" s="297">
        <v>23055191.170000002</v>
      </c>
      <c r="F43" s="286">
        <v>4385988.38</v>
      </c>
      <c r="G43" s="298">
        <v>4110047.42</v>
      </c>
      <c r="H43" s="298"/>
      <c r="I43" s="298"/>
      <c r="J43" s="284">
        <v>429238.72999999992</v>
      </c>
      <c r="K43" s="297">
        <v>1195296.2000000002</v>
      </c>
      <c r="L43" s="297"/>
      <c r="M43" s="297"/>
      <c r="N43" s="284">
        <v>47698.149999999994</v>
      </c>
      <c r="O43" s="297">
        <v>73401.149999999994</v>
      </c>
      <c r="P43" s="287"/>
      <c r="Q43" s="285">
        <v>22184473.309999999</v>
      </c>
      <c r="R43" s="296">
        <v>28433935.940000001</v>
      </c>
      <c r="S43" s="295">
        <v>1.2817043498248371</v>
      </c>
      <c r="T43" s="645"/>
      <c r="U43" s="645"/>
      <c r="V43" s="645"/>
      <c r="W43" s="645"/>
      <c r="X43" s="645"/>
      <c r="Y43" s="645"/>
    </row>
    <row r="44" spans="1:25" s="269" customFormat="1" ht="6" hidden="1" customHeight="1" x14ac:dyDescent="0.25">
      <c r="A44" s="266"/>
      <c r="B44" s="289" t="s">
        <v>63</v>
      </c>
      <c r="C44" s="606" t="s">
        <v>166</v>
      </c>
      <c r="D44" s="284">
        <v>27204338.449999999</v>
      </c>
      <c r="E44" s="297">
        <v>28593196.580000006</v>
      </c>
      <c r="F44" s="286">
        <v>0</v>
      </c>
      <c r="G44" s="298">
        <v>0</v>
      </c>
      <c r="H44" s="298"/>
      <c r="I44" s="298"/>
      <c r="J44" s="284">
        <v>4303330.1500000004</v>
      </c>
      <c r="K44" s="297">
        <v>3365974.9600000004</v>
      </c>
      <c r="L44" s="297"/>
      <c r="M44" s="297"/>
      <c r="N44" s="284">
        <v>0</v>
      </c>
      <c r="O44" s="297">
        <v>0</v>
      </c>
      <c r="P44" s="287"/>
      <c r="Q44" s="285">
        <v>31507668.600000001</v>
      </c>
      <c r="R44" s="296">
        <v>31959171.540000007</v>
      </c>
      <c r="S44" s="295">
        <v>1.0143299380773607</v>
      </c>
      <c r="T44" s="645"/>
      <c r="U44" s="645"/>
      <c r="V44" s="645"/>
      <c r="W44" s="645"/>
      <c r="X44" s="645"/>
      <c r="Y44" s="645"/>
    </row>
    <row r="45" spans="1:25" s="269" customFormat="1" ht="6" hidden="1" customHeight="1" x14ac:dyDescent="0.25">
      <c r="A45" s="266"/>
      <c r="B45" s="289" t="s">
        <v>65</v>
      </c>
      <c r="C45" s="606" t="s">
        <v>167</v>
      </c>
      <c r="D45" s="284">
        <v>4586592.2200000063</v>
      </c>
      <c r="E45" s="297">
        <v>5103729.7000000263</v>
      </c>
      <c r="F45" s="286">
        <v>12706366.850000057</v>
      </c>
      <c r="G45" s="298">
        <v>13354659.419999968</v>
      </c>
      <c r="H45" s="298"/>
      <c r="I45" s="298"/>
      <c r="J45" s="284">
        <v>0</v>
      </c>
      <c r="K45" s="297">
        <v>0</v>
      </c>
      <c r="L45" s="297"/>
      <c r="M45" s="297"/>
      <c r="N45" s="284">
        <v>0</v>
      </c>
      <c r="O45" s="297">
        <v>0</v>
      </c>
      <c r="P45" s="287"/>
      <c r="Q45" s="285">
        <v>17292959.070000064</v>
      </c>
      <c r="R45" s="296">
        <v>18458389.119999994</v>
      </c>
      <c r="S45" s="295">
        <v>1.0673933272658769</v>
      </c>
      <c r="T45" s="645"/>
      <c r="U45" s="645"/>
      <c r="V45" s="645"/>
      <c r="W45" s="645"/>
      <c r="X45" s="645"/>
      <c r="Y45" s="645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66"/>
      <c r="B56" s="266"/>
      <c r="C56" s="266"/>
      <c r="P56" s="266"/>
      <c r="Q56" s="266"/>
    </row>
    <row r="57" spans="1:25" s="269" customFormat="1" ht="6" hidden="1" customHeight="1" x14ac:dyDescent="0.25">
      <c r="A57" s="266"/>
      <c r="B57" s="266"/>
      <c r="C57" s="266"/>
      <c r="P57" s="266"/>
      <c r="Q57" s="266"/>
    </row>
    <row r="58" spans="1:25" s="269" customFormat="1" ht="6" hidden="1" customHeight="1" x14ac:dyDescent="0.25">
      <c r="A58" s="266"/>
      <c r="B58" s="266"/>
      <c r="C58" s="266"/>
      <c r="P58" s="266"/>
      <c r="Q58" s="266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69" customFormat="1" ht="6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82"/>
      <c r="Q74" s="282"/>
      <c r="R74" s="271"/>
      <c r="S74" s="271"/>
      <c r="T74" s="271"/>
      <c r="U74" s="271"/>
      <c r="V74" s="271"/>
      <c r="W74" s="271"/>
      <c r="X74" s="271"/>
      <c r="Y74" s="271"/>
    </row>
    <row r="75" spans="1:36" s="269" customFormat="1" ht="6" hidden="1" customHeight="1" x14ac:dyDescent="0.25">
      <c r="A75" s="282"/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82"/>
      <c r="Q75" s="282"/>
      <c r="R75" s="271"/>
      <c r="S75" s="271"/>
      <c r="T75" s="271"/>
      <c r="U75" s="271"/>
      <c r="V75" s="271"/>
      <c r="W75" s="271"/>
      <c r="X75" s="271"/>
      <c r="Y75" s="271"/>
    </row>
    <row r="76" spans="1:36" s="269" customFormat="1" ht="6" hidden="1" customHeight="1" x14ac:dyDescent="0.25">
      <c r="A76" s="282"/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82"/>
      <c r="Q76" s="282"/>
      <c r="R76" s="271"/>
      <c r="S76" s="271"/>
      <c r="T76" s="271"/>
      <c r="U76" s="271"/>
      <c r="V76" s="271"/>
      <c r="W76" s="271"/>
      <c r="X76" s="271"/>
      <c r="Y76" s="271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6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6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6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  <row r="124" spans="4:3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R124" s="271"/>
      <c r="S124" s="271"/>
      <c r="T124" s="271"/>
      <c r="U124" s="271"/>
      <c r="V124" s="271"/>
      <c r="W124" s="271"/>
      <c r="X124" s="271"/>
      <c r="Y124" s="271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</row>
    <row r="125" spans="4:36" s="282" customFormat="1" ht="15" hidden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R125" s="271"/>
      <c r="S125" s="271"/>
      <c r="T125" s="271"/>
      <c r="U125" s="271"/>
      <c r="V125" s="271"/>
      <c r="W125" s="271"/>
      <c r="X125" s="271"/>
      <c r="Y125" s="271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</row>
    <row r="126" spans="4:36" s="282" customFormat="1" ht="15" hidden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R126" s="271"/>
      <c r="S126" s="271"/>
      <c r="T126" s="271"/>
      <c r="U126" s="271"/>
      <c r="V126" s="271"/>
      <c r="W126" s="271"/>
      <c r="X126" s="271"/>
      <c r="Y126" s="271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9:S39"/>
    <mergeCell ref="B40:C40"/>
    <mergeCell ref="D8:I8"/>
    <mergeCell ref="B25:C25"/>
    <mergeCell ref="B38:C38"/>
    <mergeCell ref="D9:E9"/>
    <mergeCell ref="J9:K9"/>
    <mergeCell ref="N9:O9"/>
    <mergeCell ref="L9:L10"/>
    <mergeCell ref="M9:M10"/>
    <mergeCell ref="C29:E29"/>
  </mergeCells>
  <conditionalFormatting sqref="S41:Y45 S31:Y35 S37:Y37 S12:Y27">
    <cfRule type="cellIs" dxfId="591" priority="67" stopIfTrue="1" operator="lessThan">
      <formula>1</formula>
    </cfRule>
    <cfRule type="cellIs" dxfId="590" priority="68" stopIfTrue="1" operator="greaterThan">
      <formula>1</formula>
    </cfRule>
  </conditionalFormatting>
  <conditionalFormatting sqref="S38:Y38">
    <cfRule type="cellIs" dxfId="589" priority="63" stopIfTrue="1" operator="lessThan">
      <formula>1</formula>
    </cfRule>
    <cfRule type="cellIs" dxfId="588" priority="64" stopIfTrue="1" operator="greaterThan">
      <formula>1</formula>
    </cfRule>
  </conditionalFormatting>
  <conditionalFormatting sqref="F31:F35 F37 F12:F23 L12:L23">
    <cfRule type="cellIs" dxfId="587" priority="61" operator="lessThan">
      <formula>1</formula>
    </cfRule>
    <cfRule type="cellIs" dxfId="586" priority="62" operator="greaterThan">
      <formula>1</formula>
    </cfRule>
  </conditionalFormatting>
  <conditionalFormatting sqref="G31:G35 G37 G12:G23 M12:M23">
    <cfRule type="cellIs" dxfId="585" priority="59" operator="lessThan">
      <formula>0</formula>
    </cfRule>
    <cfRule type="cellIs" dxfId="584" priority="60" operator="greaterThan">
      <formula>0</formula>
    </cfRule>
  </conditionalFormatting>
  <conditionalFormatting sqref="F24">
    <cfRule type="cellIs" dxfId="583" priority="57" operator="lessThan">
      <formula>1</formula>
    </cfRule>
    <cfRule type="cellIs" dxfId="582" priority="58" operator="greaterThan">
      <formula>1</formula>
    </cfRule>
  </conditionalFormatting>
  <conditionalFormatting sqref="G24">
    <cfRule type="cellIs" dxfId="581" priority="55" operator="lessThan">
      <formula>0</formula>
    </cfRule>
    <cfRule type="cellIs" dxfId="580" priority="56" operator="greaterThan">
      <formula>0</formula>
    </cfRule>
  </conditionalFormatting>
  <conditionalFormatting sqref="G25:G27">
    <cfRule type="cellIs" dxfId="579" priority="51" operator="lessThan">
      <formula>0</formula>
    </cfRule>
    <cfRule type="cellIs" dxfId="578" priority="52" operator="greaterThan">
      <formula>0</formula>
    </cfRule>
  </conditionalFormatting>
  <conditionalFormatting sqref="F25:F27">
    <cfRule type="cellIs" dxfId="577" priority="53" operator="lessThan">
      <formula>1</formula>
    </cfRule>
    <cfRule type="cellIs" dxfId="576" priority="54" operator="greaterThan">
      <formula>1</formula>
    </cfRule>
  </conditionalFormatting>
  <conditionalFormatting sqref="L24">
    <cfRule type="cellIs" dxfId="575" priority="45" operator="lessThan">
      <formula>1</formula>
    </cfRule>
    <cfRule type="cellIs" dxfId="574" priority="46" operator="greaterThan">
      <formula>1</formula>
    </cfRule>
  </conditionalFormatting>
  <conditionalFormatting sqref="M24">
    <cfRule type="cellIs" dxfId="573" priority="43" operator="lessThan">
      <formula>0</formula>
    </cfRule>
    <cfRule type="cellIs" dxfId="572" priority="44" operator="greaterThan">
      <formula>0</formula>
    </cfRule>
  </conditionalFormatting>
  <conditionalFormatting sqref="M25:M27">
    <cfRule type="cellIs" dxfId="571" priority="39" operator="lessThan">
      <formula>0</formula>
    </cfRule>
    <cfRule type="cellIs" dxfId="570" priority="40" operator="greaterThan">
      <formula>0</formula>
    </cfRule>
  </conditionalFormatting>
  <conditionalFormatting sqref="L25:L27">
    <cfRule type="cellIs" dxfId="569" priority="41" operator="lessThan">
      <formula>1</formula>
    </cfRule>
    <cfRule type="cellIs" dxfId="568" priority="42" operator="greaterThan">
      <formula>1</formula>
    </cfRule>
  </conditionalFormatting>
  <conditionalFormatting sqref="G38">
    <cfRule type="cellIs" dxfId="567" priority="31" operator="lessThan">
      <formula>0</formula>
    </cfRule>
    <cfRule type="cellIs" dxfId="566" priority="32" operator="greaterThan">
      <formula>0</formula>
    </cfRule>
  </conditionalFormatting>
  <conditionalFormatting sqref="F38">
    <cfRule type="cellIs" dxfId="565" priority="33" operator="lessThan">
      <formula>1</formula>
    </cfRule>
    <cfRule type="cellIs" dxfId="564" priority="34" operator="greaterThan">
      <formula>1</formula>
    </cfRule>
  </conditionalFormatting>
  <conditionalFormatting sqref="G30">
    <cfRule type="cellIs" dxfId="563" priority="25" operator="lessThan">
      <formula>0</formula>
    </cfRule>
    <cfRule type="cellIs" dxfId="562" priority="26" operator="greaterThan">
      <formula>0</formula>
    </cfRule>
  </conditionalFormatting>
  <conditionalFormatting sqref="S30">
    <cfRule type="cellIs" dxfId="561" priority="23" stopIfTrue="1" operator="lessThan">
      <formula>1</formula>
    </cfRule>
    <cfRule type="cellIs" dxfId="560" priority="24" stopIfTrue="1" operator="greaterThan">
      <formula>1</formula>
    </cfRule>
  </conditionalFormatting>
  <conditionalFormatting sqref="F30">
    <cfRule type="cellIs" dxfId="559" priority="21" operator="lessThan">
      <formula>1</formula>
    </cfRule>
    <cfRule type="cellIs" dxfId="558" priority="22" operator="greaterThan">
      <formula>1</formula>
    </cfRule>
  </conditionalFormatting>
  <conditionalFormatting sqref="T39:T40">
    <cfRule type="cellIs" dxfId="557" priority="19" operator="lessThan">
      <formula>1</formula>
    </cfRule>
    <cfRule type="cellIs" dxfId="556" priority="20" operator="greaterThan">
      <formula>1</formula>
    </cfRule>
  </conditionalFormatting>
  <conditionalFormatting sqref="T39:T40">
    <cfRule type="cellIs" dxfId="555" priority="18" operator="lessThan">
      <formula>1</formula>
    </cfRule>
  </conditionalFormatting>
  <conditionalFormatting sqref="F40">
    <cfRule type="cellIs" dxfId="554" priority="16" operator="lessThan">
      <formula>1</formula>
    </cfRule>
    <cfRule type="cellIs" dxfId="553" priority="17" operator="greaterThan">
      <formula>1</formula>
    </cfRule>
  </conditionalFormatting>
  <conditionalFormatting sqref="G40">
    <cfRule type="cellIs" dxfId="552" priority="14" operator="lessThan">
      <formula>0</formula>
    </cfRule>
    <cfRule type="cellIs" dxfId="551" priority="15" operator="greaterThan">
      <formula>0</formula>
    </cfRule>
  </conditionalFormatting>
  <conditionalFormatting sqref="S40">
    <cfRule type="cellIs" dxfId="550" priority="13" operator="lessThan">
      <formula>0</formula>
    </cfRule>
  </conditionalFormatting>
  <conditionalFormatting sqref="L40">
    <cfRule type="cellIs" dxfId="549" priority="11" operator="lessThan">
      <formula>1</formula>
    </cfRule>
    <cfRule type="cellIs" dxfId="548" priority="12" operator="greaterThan">
      <formula>1</formula>
    </cfRule>
  </conditionalFormatting>
  <conditionalFormatting sqref="M40">
    <cfRule type="cellIs" dxfId="547" priority="9" operator="lessThan">
      <formula>0</formula>
    </cfRule>
    <cfRule type="cellIs" dxfId="546" priority="10" operator="greaterThan">
      <formula>0</formula>
    </cfRule>
  </conditionalFormatting>
  <conditionalFormatting sqref="K40">
    <cfRule type="cellIs" dxfId="545" priority="7" operator="lessThan">
      <formula>0</formula>
    </cfRule>
    <cfRule type="cellIs" dxfId="544" priority="8" operator="greaterThan">
      <formula>0</formula>
    </cfRule>
  </conditionalFormatting>
  <conditionalFormatting sqref="S36:Y36">
    <cfRule type="cellIs" dxfId="543" priority="5" stopIfTrue="1" operator="lessThan">
      <formula>1</formula>
    </cfRule>
    <cfRule type="cellIs" dxfId="542" priority="6" stopIfTrue="1" operator="greaterThan">
      <formula>1</formula>
    </cfRule>
  </conditionalFormatting>
  <conditionalFormatting sqref="F36">
    <cfRule type="cellIs" dxfId="541" priority="3" operator="lessThan">
      <formula>1</formula>
    </cfRule>
    <cfRule type="cellIs" dxfId="540" priority="4" operator="greaterThan">
      <formula>1</formula>
    </cfRule>
  </conditionalFormatting>
  <conditionalFormatting sqref="G36">
    <cfRule type="cellIs" dxfId="539" priority="1" operator="lessThan">
      <formula>0</formula>
    </cfRule>
    <cfRule type="cellIs" dxfId="538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P41:Y45 S38:Y38 J41:M45 S30 D41:E45 J31:M37 P31:Y37 J12:K24 P19:R24 D12:E24 P12:Y18 S19:Y27" xr:uid="{00000000-0002-0000-16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41:O45 D40:S40 F30 F41:I45 F31:I38 N31:O37 L12:O27 F12:I27" xr:uid="{00000000-0002-0000-16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J126"/>
  <sheetViews>
    <sheetView zoomScale="110" zoomScaleNormal="110" workbookViewId="0">
      <selection sqref="A1:AJ12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1024" t="s">
        <v>268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725"/>
      <c r="U4" s="725"/>
      <c r="V4" s="725"/>
      <c r="W4" s="725"/>
      <c r="X4" s="725"/>
      <c r="Y4" s="725"/>
      <c r="Z4" s="309"/>
      <c r="AA4" s="309"/>
    </row>
    <row r="5" spans="1:27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726"/>
      <c r="U5" s="726"/>
      <c r="V5" s="726"/>
      <c r="W5" s="726"/>
      <c r="X5" s="726"/>
      <c r="Y5" s="726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1043" t="s">
        <v>312</v>
      </c>
      <c r="C7" s="1043"/>
      <c r="D7" s="1043"/>
      <c r="E7" s="1043"/>
      <c r="F7" s="1043"/>
      <c r="G7" s="1043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26" t="s">
        <v>179</v>
      </c>
      <c r="S7" s="102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1027"/>
      <c r="B8" s="1028" t="s">
        <v>84</v>
      </c>
      <c r="C8" s="1031" t="s">
        <v>269</v>
      </c>
      <c r="D8" s="1034" t="s">
        <v>93</v>
      </c>
      <c r="E8" s="1035"/>
      <c r="F8" s="1035"/>
      <c r="G8" s="1035"/>
      <c r="H8" s="728"/>
      <c r="I8" s="728"/>
      <c r="J8" s="1034" t="s">
        <v>52</v>
      </c>
      <c r="K8" s="1035"/>
      <c r="L8" s="1035"/>
      <c r="M8" s="1035"/>
      <c r="N8" s="1035"/>
      <c r="O8" s="1035"/>
      <c r="P8" s="303"/>
      <c r="Q8" s="1036" t="s">
        <v>237</v>
      </c>
      <c r="R8" s="1037"/>
      <c r="S8" s="1038"/>
      <c r="T8" s="1015"/>
      <c r="U8" s="1015"/>
      <c r="V8" s="1015"/>
      <c r="W8" s="1015"/>
      <c r="X8" s="1015"/>
      <c r="Y8" s="1015"/>
    </row>
    <row r="9" spans="1:27" s="269" customFormat="1" ht="15" customHeight="1" x14ac:dyDescent="0.25">
      <c r="A9" s="1027"/>
      <c r="B9" s="1029"/>
      <c r="C9" s="1032"/>
      <c r="D9" s="1077" t="s">
        <v>162</v>
      </c>
      <c r="E9" s="1078"/>
      <c r="F9" s="1121" t="s">
        <v>346</v>
      </c>
      <c r="G9" s="1220" t="s">
        <v>350</v>
      </c>
      <c r="H9" s="1077" t="s">
        <v>226</v>
      </c>
      <c r="I9" s="1078"/>
      <c r="J9" s="1077" t="s">
        <v>162</v>
      </c>
      <c r="K9" s="1078"/>
      <c r="L9" s="1121" t="s">
        <v>346</v>
      </c>
      <c r="M9" s="1121" t="s">
        <v>350</v>
      </c>
      <c r="N9" s="1077" t="s">
        <v>226</v>
      </c>
      <c r="O9" s="1078"/>
      <c r="P9" s="396"/>
      <c r="Q9" s="1049" t="s">
        <v>271</v>
      </c>
      <c r="R9" s="1050"/>
      <c r="S9" s="1041" t="s">
        <v>346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27"/>
      <c r="B10" s="1030"/>
      <c r="C10" s="1033"/>
      <c r="D10" s="724" t="s">
        <v>347</v>
      </c>
      <c r="E10" s="724" t="s">
        <v>348</v>
      </c>
      <c r="F10" s="1042"/>
      <c r="G10" s="1221"/>
      <c r="H10" s="372" t="s">
        <v>347</v>
      </c>
      <c r="I10" s="372" t="s">
        <v>348</v>
      </c>
      <c r="J10" s="724" t="s">
        <v>347</v>
      </c>
      <c r="K10" s="724" t="s">
        <v>348</v>
      </c>
      <c r="L10" s="1042"/>
      <c r="M10" s="1042"/>
      <c r="N10" s="372" t="s">
        <v>347</v>
      </c>
      <c r="O10" s="372" t="s">
        <v>348</v>
      </c>
      <c r="P10" s="729"/>
      <c r="Q10" s="724" t="s">
        <v>347</v>
      </c>
      <c r="R10" s="724" t="s">
        <v>348</v>
      </c>
      <c r="S10" s="104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39"/>
      <c r="E11" s="739"/>
      <c r="F11" s="739"/>
      <c r="G11" s="739"/>
      <c r="H11" s="739"/>
      <c r="I11" s="739"/>
      <c r="J11" s="739"/>
      <c r="K11" s="739"/>
      <c r="L11" s="739"/>
      <c r="M11" s="739"/>
      <c r="N11" s="739"/>
      <c r="O11" s="739"/>
      <c r="P11" s="347"/>
      <c r="Q11" s="739"/>
      <c r="R11" s="739"/>
      <c r="S11" s="738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1" t="s">
        <v>165</v>
      </c>
      <c r="D12" s="690">
        <v>20732181.219999999</v>
      </c>
      <c r="E12" s="650">
        <v>19320809.150000002</v>
      </c>
      <c r="F12" s="612">
        <v>0.93192360924192241</v>
      </c>
      <c r="G12" s="734">
        <v>-1411372.0699999966</v>
      </c>
      <c r="H12" s="611">
        <v>0.2166265094345928</v>
      </c>
      <c r="I12" s="616">
        <v>0.20642921916506199</v>
      </c>
      <c r="J12" s="690">
        <v>1142880.71</v>
      </c>
      <c r="K12" s="650">
        <v>1761993.48</v>
      </c>
      <c r="L12" s="612">
        <v>1.5417125029610483</v>
      </c>
      <c r="M12" s="734">
        <v>619112.77</v>
      </c>
      <c r="N12" s="611">
        <v>0.15641006534877427</v>
      </c>
      <c r="O12" s="616">
        <v>0.20542343502461183</v>
      </c>
      <c r="P12" s="378"/>
      <c r="Q12" s="376">
        <v>21875061.93</v>
      </c>
      <c r="R12" s="380">
        <v>21082802.630000003</v>
      </c>
      <c r="S12" s="529">
        <v>0.96378253453474927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36"/>
      <c r="B13" s="288" t="s">
        <v>55</v>
      </c>
      <c r="C13" s="731" t="s">
        <v>168</v>
      </c>
      <c r="D13" s="690">
        <v>13991460.827999998</v>
      </c>
      <c r="E13" s="650">
        <v>14416744.669400003</v>
      </c>
      <c r="F13" s="612">
        <v>1.030395956978911</v>
      </c>
      <c r="G13" s="734">
        <v>425283.84140000492</v>
      </c>
      <c r="H13" s="611">
        <v>0.1461940395416087</v>
      </c>
      <c r="I13" s="616">
        <v>0.15403274893413621</v>
      </c>
      <c r="J13" s="690">
        <v>286494.43000000017</v>
      </c>
      <c r="K13" s="650">
        <v>354200.0785999996</v>
      </c>
      <c r="L13" s="612">
        <v>1.2363244849123223</v>
      </c>
      <c r="M13" s="734">
        <v>67705.648599999433</v>
      </c>
      <c r="N13" s="611">
        <v>3.9208477425749767E-2</v>
      </c>
      <c r="O13" s="616">
        <v>4.1294702652361362E-2</v>
      </c>
      <c r="P13" s="378"/>
      <c r="Q13" s="376">
        <v>14277955.257999998</v>
      </c>
      <c r="R13" s="380">
        <v>14770944.748000002</v>
      </c>
      <c r="S13" s="529">
        <v>1.0345280175691669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1" t="s">
        <v>169</v>
      </c>
      <c r="D14" s="690">
        <v>14165186.035000004</v>
      </c>
      <c r="E14" s="650">
        <v>14595640.180000007</v>
      </c>
      <c r="F14" s="612">
        <v>1.0303881744960086</v>
      </c>
      <c r="G14" s="734">
        <v>430454.14500000328</v>
      </c>
      <c r="H14" s="611">
        <v>0.14800926027472233</v>
      </c>
      <c r="I14" s="616">
        <v>0.15594412129326404</v>
      </c>
      <c r="J14" s="690">
        <v>0</v>
      </c>
      <c r="K14" s="650">
        <v>0</v>
      </c>
      <c r="L14" s="612" t="s">
        <v>349</v>
      </c>
      <c r="M14" s="734">
        <v>0</v>
      </c>
      <c r="N14" s="611">
        <v>0</v>
      </c>
      <c r="O14" s="616">
        <v>0</v>
      </c>
      <c r="P14" s="378"/>
      <c r="Q14" s="376">
        <v>14165186.035000004</v>
      </c>
      <c r="R14" s="380">
        <v>14595640.180000007</v>
      </c>
      <c r="S14" s="529">
        <v>1.0303881744960086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1" t="s">
        <v>170</v>
      </c>
      <c r="D15" s="690">
        <v>12420312.559999999</v>
      </c>
      <c r="E15" s="650">
        <v>11900778.409999993</v>
      </c>
      <c r="F15" s="612">
        <v>0.95817060581283742</v>
      </c>
      <c r="G15" s="734">
        <v>-519534.15000000596</v>
      </c>
      <c r="H15" s="611">
        <v>0.12977741837235549</v>
      </c>
      <c r="I15" s="616">
        <v>0.12715142391604889</v>
      </c>
      <c r="J15" s="690">
        <v>2371158.5599999996</v>
      </c>
      <c r="K15" s="650">
        <v>2587306.3399999989</v>
      </c>
      <c r="L15" s="612">
        <v>1.0911570333786533</v>
      </c>
      <c r="M15" s="734">
        <v>216147.77999999933</v>
      </c>
      <c r="N15" s="611">
        <v>0.32450724041173595</v>
      </c>
      <c r="O15" s="616">
        <v>0.30164320234814718</v>
      </c>
      <c r="P15" s="378"/>
      <c r="Q15" s="376">
        <v>14791471.119999997</v>
      </c>
      <c r="R15" s="380">
        <v>14488084.749999993</v>
      </c>
      <c r="S15" s="529">
        <v>0.97948910101377362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36"/>
      <c r="B16" s="288" t="s">
        <v>61</v>
      </c>
      <c r="C16" s="731" t="s">
        <v>166</v>
      </c>
      <c r="D16" s="690">
        <v>10256803.309999989</v>
      </c>
      <c r="E16" s="650">
        <v>10435086.299999686</v>
      </c>
      <c r="F16" s="612">
        <v>1.0173819254022234</v>
      </c>
      <c r="G16" s="734">
        <v>178282.98999969661</v>
      </c>
      <c r="H16" s="611">
        <v>0.10717133307994861</v>
      </c>
      <c r="I16" s="616">
        <v>0.11149153744572704</v>
      </c>
      <c r="J16" s="690">
        <v>1511495.5900000008</v>
      </c>
      <c r="K16" s="650">
        <v>1563804.7400000002</v>
      </c>
      <c r="L16" s="612">
        <v>1.0346075439095388</v>
      </c>
      <c r="M16" s="734">
        <v>52309.149999999441</v>
      </c>
      <c r="N16" s="611">
        <v>0.20685721785109512</v>
      </c>
      <c r="O16" s="616">
        <v>0.18231744047008056</v>
      </c>
      <c r="P16" s="378"/>
      <c r="Q16" s="376">
        <v>11768298.899999991</v>
      </c>
      <c r="R16" s="380">
        <v>11998891.039999686</v>
      </c>
      <c r="S16" s="529">
        <v>1.0195943476588358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993" t="s">
        <v>337</v>
      </c>
      <c r="D17" s="690">
        <v>10216339.949999996</v>
      </c>
      <c r="E17" s="650">
        <v>11026737.640000004</v>
      </c>
      <c r="F17" s="612">
        <v>1.0793236808843669</v>
      </c>
      <c r="G17" s="734">
        <v>810397.69000000879</v>
      </c>
      <c r="H17" s="611">
        <v>0.10674853933992776</v>
      </c>
      <c r="I17" s="616">
        <v>0.1178129147330871</v>
      </c>
      <c r="J17" s="690">
        <v>463166.73</v>
      </c>
      <c r="K17" s="650">
        <v>637107.17000000016</v>
      </c>
      <c r="L17" s="612">
        <v>1.3755460587594455</v>
      </c>
      <c r="M17" s="734">
        <v>173940.44000000018</v>
      </c>
      <c r="N17" s="611">
        <v>6.3387139071301765E-2</v>
      </c>
      <c r="O17" s="616">
        <v>7.4277654727876383E-2</v>
      </c>
      <c r="P17" s="378"/>
      <c r="Q17" s="376">
        <v>10679506.679999996</v>
      </c>
      <c r="R17" s="380">
        <v>11663844.810000004</v>
      </c>
      <c r="S17" s="529">
        <v>1.0921707490331387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859" t="s">
        <v>54</v>
      </c>
      <c r="D18" s="690">
        <v>4180971.8100004951</v>
      </c>
      <c r="E18" s="650">
        <v>4602968.794485623</v>
      </c>
      <c r="F18" s="612">
        <v>1.1009327504853657</v>
      </c>
      <c r="G18" s="734">
        <v>421996.98448512796</v>
      </c>
      <c r="H18" s="611">
        <v>4.3686157266034108E-2</v>
      </c>
      <c r="I18" s="616">
        <v>4.9179475181908398E-2</v>
      </c>
      <c r="J18" s="690">
        <v>1001867.7599999802</v>
      </c>
      <c r="K18" s="650">
        <v>1234078.688422295</v>
      </c>
      <c r="L18" s="612">
        <v>1.2317780227026363</v>
      </c>
      <c r="M18" s="734">
        <v>232210.92842231481</v>
      </c>
      <c r="N18" s="611">
        <v>0.1371115991733092</v>
      </c>
      <c r="O18" s="616">
        <v>0.1438760620535188</v>
      </c>
      <c r="P18" s="378"/>
      <c r="Q18" s="376">
        <v>5182839.5700004753</v>
      </c>
      <c r="R18" s="380">
        <v>5837047.4829079183</v>
      </c>
      <c r="S18" s="529">
        <v>1.1262257694978939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36"/>
      <c r="B19" s="288" t="s">
        <v>66</v>
      </c>
      <c r="C19" s="860" t="s">
        <v>167</v>
      </c>
      <c r="D19" s="690">
        <v>2250708.389999988</v>
      </c>
      <c r="E19" s="650">
        <v>3696618.79</v>
      </c>
      <c r="F19" s="612">
        <v>1.6424245834885876</v>
      </c>
      <c r="G19" s="734">
        <v>1445910.400000012</v>
      </c>
      <c r="H19" s="611">
        <v>2.3517212063075416E-2</v>
      </c>
      <c r="I19" s="616">
        <v>3.9495764615561979E-2</v>
      </c>
      <c r="J19" s="690">
        <v>0</v>
      </c>
      <c r="K19" s="650">
        <v>39089.310000000012</v>
      </c>
      <c r="L19" s="612" t="s">
        <v>349</v>
      </c>
      <c r="M19" s="734">
        <v>39089.310000000012</v>
      </c>
      <c r="N19" s="611">
        <v>0</v>
      </c>
      <c r="O19" s="616">
        <v>4.5572588230814066E-3</v>
      </c>
      <c r="P19" s="378"/>
      <c r="Q19" s="376">
        <v>2250708.389999988</v>
      </c>
      <c r="R19" s="380">
        <v>3735708.1</v>
      </c>
      <c r="S19" s="529">
        <v>1.6597921421530846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1" t="s">
        <v>164</v>
      </c>
      <c r="D20" s="690">
        <v>2212222.2299999748</v>
      </c>
      <c r="E20" s="650">
        <v>2691739.4199998886</v>
      </c>
      <c r="F20" s="612">
        <v>1.2167581464001107</v>
      </c>
      <c r="G20" s="734">
        <v>479517.1899999138</v>
      </c>
      <c r="H20" s="611">
        <v>2.3115077699407911E-2</v>
      </c>
      <c r="I20" s="616">
        <v>2.8759337269598451E-2</v>
      </c>
      <c r="J20" s="690">
        <v>0</v>
      </c>
      <c r="K20" s="650">
        <v>157429.63000001636</v>
      </c>
      <c r="L20" s="612" t="s">
        <v>349</v>
      </c>
      <c r="M20" s="734">
        <v>157429.63000001636</v>
      </c>
      <c r="N20" s="611">
        <v>0</v>
      </c>
      <c r="O20" s="616">
        <v>1.8354060747862156E-2</v>
      </c>
      <c r="P20" s="378"/>
      <c r="Q20" s="376">
        <v>2212222.2299999748</v>
      </c>
      <c r="R20" s="380">
        <v>2849169.0499999048</v>
      </c>
      <c r="S20" s="529">
        <v>1.2879217157129541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1" t="s">
        <v>344</v>
      </c>
      <c r="D21" s="690">
        <v>532867.81000000145</v>
      </c>
      <c r="E21" s="650">
        <v>364554</v>
      </c>
      <c r="F21" s="612">
        <v>0.68413590229816845</v>
      </c>
      <c r="G21" s="734">
        <v>-168313.81000000145</v>
      </c>
      <c r="H21" s="611">
        <v>5.5678315969474304E-3</v>
      </c>
      <c r="I21" s="616">
        <v>3.8950023769320241E-3</v>
      </c>
      <c r="J21" s="690">
        <v>272983.46000000008</v>
      </c>
      <c r="K21" s="650">
        <v>208780</v>
      </c>
      <c r="L21" s="612">
        <v>0.76480824149565674</v>
      </c>
      <c r="M21" s="734">
        <v>-64203.460000000079</v>
      </c>
      <c r="N21" s="611">
        <v>3.7359420317571487E-2</v>
      </c>
      <c r="O21" s="616">
        <v>2.4340785168193959E-2</v>
      </c>
      <c r="P21" s="378"/>
      <c r="Q21" s="376">
        <v>805851.27000000153</v>
      </c>
      <c r="R21" s="380">
        <v>573334</v>
      </c>
      <c r="S21" s="529">
        <v>0.7114637915753349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36"/>
      <c r="B22" s="288" t="s">
        <v>24</v>
      </c>
      <c r="C22" s="731" t="s">
        <v>163</v>
      </c>
      <c r="D22" s="690">
        <v>340423</v>
      </c>
      <c r="E22" s="650">
        <v>322891</v>
      </c>
      <c r="F22" s="612">
        <v>0.9484993669640418</v>
      </c>
      <c r="G22" s="734">
        <v>-17532</v>
      </c>
      <c r="H22" s="611">
        <v>3.5570133908588509E-3</v>
      </c>
      <c r="I22" s="616">
        <v>3.4498626060609897E-3</v>
      </c>
      <c r="J22" s="690">
        <v>24357</v>
      </c>
      <c r="K22" s="650">
        <v>26626</v>
      </c>
      <c r="L22" s="612">
        <v>1.0931559715892762</v>
      </c>
      <c r="M22" s="734">
        <v>2269</v>
      </c>
      <c r="N22" s="611">
        <v>3.3334012275875193E-3</v>
      </c>
      <c r="O22" s="616">
        <v>3.1042137459925873E-3</v>
      </c>
      <c r="P22" s="378"/>
      <c r="Q22" s="376">
        <v>364780</v>
      </c>
      <c r="R22" s="380">
        <v>349517</v>
      </c>
      <c r="S22" s="529">
        <v>0.95815834201436478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1" t="s">
        <v>71</v>
      </c>
      <c r="D23" s="690">
        <v>3758308.9099999992</v>
      </c>
      <c r="E23" s="650">
        <v>220753.22</v>
      </c>
      <c r="F23" s="612">
        <v>5.8737380371428824E-2</v>
      </c>
      <c r="G23" s="734">
        <v>-3537555.689999999</v>
      </c>
      <c r="H23" s="611">
        <v>3.9269835233971054E-2</v>
      </c>
      <c r="I23" s="616">
        <v>2.3585924626129406E-3</v>
      </c>
      <c r="J23" s="690">
        <v>91187.209999999934</v>
      </c>
      <c r="K23" s="650">
        <v>6957.8300000000017</v>
      </c>
      <c r="L23" s="612">
        <v>7.6302696397883063E-2</v>
      </c>
      <c r="M23" s="734">
        <v>-84229.379999999932</v>
      </c>
      <c r="N23" s="611">
        <v>1.2479515447480424E-2</v>
      </c>
      <c r="O23" s="616">
        <v>8.1118423827385296E-4</v>
      </c>
      <c r="P23" s="378"/>
      <c r="Q23" s="376">
        <v>3849496.1199999992</v>
      </c>
      <c r="R23" s="380">
        <v>227711.05</v>
      </c>
      <c r="S23" s="529">
        <v>5.9153469155854101E-2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1" t="s">
        <v>171</v>
      </c>
      <c r="D24" s="690">
        <v>646942.2099999995</v>
      </c>
      <c r="E24" s="650">
        <v>0</v>
      </c>
      <c r="F24" s="612">
        <v>0</v>
      </c>
      <c r="G24" s="734">
        <v>-646942.2099999995</v>
      </c>
      <c r="H24" s="611">
        <v>6.7597727065498419E-3</v>
      </c>
      <c r="I24" s="616">
        <v>0</v>
      </c>
      <c r="J24" s="690">
        <v>141359.72000000041</v>
      </c>
      <c r="K24" s="650">
        <v>0</v>
      </c>
      <c r="L24" s="612">
        <v>0</v>
      </c>
      <c r="M24" s="734">
        <v>-141359.72000000041</v>
      </c>
      <c r="N24" s="611">
        <v>1.9345923725394315E-2</v>
      </c>
      <c r="O24" s="616">
        <v>0</v>
      </c>
      <c r="P24" s="378"/>
      <c r="Q24" s="376">
        <v>788301.92999999993</v>
      </c>
      <c r="R24" s="380">
        <v>0</v>
      </c>
      <c r="S24" s="529">
        <v>0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240" t="s">
        <v>239</v>
      </c>
      <c r="C25" s="1241"/>
      <c r="D25" s="650">
        <v>95704728.263000414</v>
      </c>
      <c r="E25" s="651">
        <v>93595321.573885202</v>
      </c>
      <c r="F25" s="613">
        <v>0.97795922179185879</v>
      </c>
      <c r="G25" s="614">
        <v>-2109406.6891152114</v>
      </c>
      <c r="H25" s="611"/>
      <c r="I25" s="616"/>
      <c r="J25" s="650">
        <v>7306951.1699999822</v>
      </c>
      <c r="K25" s="651">
        <v>8577373.2670223098</v>
      </c>
      <c r="L25" s="613">
        <v>1.1738648675029164</v>
      </c>
      <c r="M25" s="614">
        <v>1270422.0970223276</v>
      </c>
      <c r="N25" s="611"/>
      <c r="O25" s="616"/>
      <c r="P25" s="387"/>
      <c r="Q25" s="386">
        <v>103011679.43300042</v>
      </c>
      <c r="R25" s="651">
        <v>102172694.84090751</v>
      </c>
      <c r="S25" s="531">
        <v>0.99185544205559151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34.25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63.75" customHeight="1" x14ac:dyDescent="0.25">
      <c r="A28" s="275"/>
      <c r="B28" s="275"/>
      <c r="C28" s="275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2"/>
      <c r="T28" s="532"/>
      <c r="U28" s="532"/>
      <c r="V28" s="532"/>
      <c r="W28" s="532"/>
      <c r="X28" s="532"/>
      <c r="Y28" s="532"/>
    </row>
    <row r="29" spans="1:36" s="266" customFormat="1" ht="12.75" customHeight="1" x14ac:dyDescent="0.25">
      <c r="A29" s="275"/>
      <c r="B29" s="275"/>
      <c r="C29" s="1242" t="s">
        <v>270</v>
      </c>
      <c r="D29" s="1243"/>
      <c r="E29" s="1243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2"/>
      <c r="T29" s="532"/>
      <c r="U29" s="532"/>
      <c r="V29" s="532"/>
      <c r="W29" s="532"/>
      <c r="X29" s="532"/>
      <c r="Y29" s="532"/>
    </row>
    <row r="30" spans="1:36" s="266" customFormat="1" ht="16.899999999999999" customHeight="1" x14ac:dyDescent="0.2">
      <c r="A30" s="275"/>
      <c r="B30" s="289" t="s">
        <v>53</v>
      </c>
      <c r="C30" s="326" t="s">
        <v>178</v>
      </c>
      <c r="D30" s="742">
        <v>6768248.4899999993</v>
      </c>
      <c r="E30" s="382">
        <v>7024428.5</v>
      </c>
      <c r="F30" s="612">
        <v>1.0378502666352312</v>
      </c>
      <c r="G30" s="734">
        <v>256180.01000000071</v>
      </c>
      <c r="H30" s="611">
        <v>0.86342824016539221</v>
      </c>
      <c r="I30" s="616">
        <v>0.86109308453867195</v>
      </c>
      <c r="J30" s="535"/>
      <c r="K30" s="536"/>
      <c r="L30" s="536"/>
      <c r="M30" s="536"/>
      <c r="N30" s="536"/>
      <c r="O30" s="537"/>
      <c r="P30" s="378"/>
      <c r="Q30" s="376">
        <v>6768248.4899999993</v>
      </c>
      <c r="R30" s="382">
        <v>7024428.5</v>
      </c>
      <c r="S30" s="529">
        <v>1.0378502666352312</v>
      </c>
      <c r="T30" s="532"/>
      <c r="U30" s="532"/>
      <c r="V30" s="532"/>
      <c r="W30" s="532"/>
      <c r="X30" s="532"/>
      <c r="Y30" s="532"/>
    </row>
    <row r="31" spans="1:36" s="266" customFormat="1" ht="16.899999999999999" customHeight="1" x14ac:dyDescent="0.2">
      <c r="A31" s="275"/>
      <c r="B31" s="288" t="s">
        <v>55</v>
      </c>
      <c r="C31" s="326" t="s">
        <v>173</v>
      </c>
      <c r="D31" s="742">
        <v>306657.04999999958</v>
      </c>
      <c r="E31" s="382">
        <v>287237.08000000025</v>
      </c>
      <c r="F31" s="612">
        <v>0.93667202498687263</v>
      </c>
      <c r="G31" s="734">
        <v>-19419.969999999332</v>
      </c>
      <c r="H31" s="611">
        <v>3.9120365838667716E-2</v>
      </c>
      <c r="I31" s="616">
        <v>3.5211101260562552E-2</v>
      </c>
      <c r="J31" s="538"/>
      <c r="K31" s="539"/>
      <c r="L31" s="539"/>
      <c r="M31" s="539"/>
      <c r="N31" s="539"/>
      <c r="O31" s="540"/>
      <c r="P31" s="378"/>
      <c r="Q31" s="376">
        <v>306657.04999999958</v>
      </c>
      <c r="R31" s="382">
        <v>287237.08000000025</v>
      </c>
      <c r="S31" s="529">
        <v>0.93667202498687263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57</v>
      </c>
      <c r="C32" s="326" t="s">
        <v>172</v>
      </c>
      <c r="D32" s="742">
        <v>215704.49000000034</v>
      </c>
      <c r="E32" s="382">
        <v>252655.35999999999</v>
      </c>
      <c r="F32" s="612">
        <v>1.1713032028215991</v>
      </c>
      <c r="G32" s="734">
        <v>36950.869999999646</v>
      </c>
      <c r="H32" s="611">
        <v>2.7517510397505184E-2</v>
      </c>
      <c r="I32" s="616">
        <v>3.0971883800600803E-2</v>
      </c>
      <c r="J32" s="538"/>
      <c r="K32" s="539"/>
      <c r="L32" s="539"/>
      <c r="M32" s="539"/>
      <c r="N32" s="539"/>
      <c r="O32" s="540"/>
      <c r="P32" s="378"/>
      <c r="Q32" s="376">
        <v>215704.49000000034</v>
      </c>
      <c r="R32" s="382">
        <v>252655.35999999999</v>
      </c>
      <c r="S32" s="529">
        <v>1.1713032028215991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59</v>
      </c>
      <c r="C33" s="326" t="s">
        <v>176</v>
      </c>
      <c r="D33" s="742">
        <v>251403.04999999993</v>
      </c>
      <c r="E33" s="382">
        <v>182325.72999999992</v>
      </c>
      <c r="F33" s="612">
        <v>0.72523276865575015</v>
      </c>
      <c r="G33" s="734">
        <v>-69077.320000000007</v>
      </c>
      <c r="H33" s="611">
        <v>3.2071590361144091E-2</v>
      </c>
      <c r="I33" s="616">
        <v>2.2350490895660054E-2</v>
      </c>
      <c r="J33" s="538"/>
      <c r="K33" s="539"/>
      <c r="L33" s="539"/>
      <c r="M33" s="539"/>
      <c r="N33" s="539"/>
      <c r="O33" s="540"/>
      <c r="P33" s="378"/>
      <c r="Q33" s="376">
        <v>251403.04999999993</v>
      </c>
      <c r="R33" s="382">
        <v>182325.72999999992</v>
      </c>
      <c r="S33" s="529">
        <v>0.72523276865575015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8" t="s">
        <v>61</v>
      </c>
      <c r="C34" s="326" t="s">
        <v>174</v>
      </c>
      <c r="D34" s="742">
        <v>101147.44999999995</v>
      </c>
      <c r="E34" s="382">
        <v>171151.37000000026</v>
      </c>
      <c r="F34" s="612">
        <v>1.6920977246584104</v>
      </c>
      <c r="G34" s="734">
        <v>70003.920000000304</v>
      </c>
      <c r="H34" s="611">
        <v>1.2903421746372224E-2</v>
      </c>
      <c r="I34" s="616">
        <v>2.0980676380479884E-2</v>
      </c>
      <c r="J34" s="538"/>
      <c r="K34" s="539"/>
      <c r="L34" s="539"/>
      <c r="M34" s="539"/>
      <c r="N34" s="539"/>
      <c r="O34" s="540"/>
      <c r="P34" s="378"/>
      <c r="Q34" s="376">
        <v>101147.44999999995</v>
      </c>
      <c r="R34" s="382">
        <v>171151.37000000026</v>
      </c>
      <c r="S34" s="529">
        <v>1.6920977246584104</v>
      </c>
      <c r="T34" s="644"/>
      <c r="U34" s="644"/>
      <c r="V34" s="644"/>
      <c r="W34" s="644"/>
      <c r="X34" s="644"/>
      <c r="Y34" s="644"/>
    </row>
    <row r="35" spans="1:25" s="266" customFormat="1" ht="16.899999999999999" customHeight="1" x14ac:dyDescent="0.2">
      <c r="A35" s="275"/>
      <c r="B35" s="289" t="s">
        <v>63</v>
      </c>
      <c r="C35" s="326" t="s">
        <v>177</v>
      </c>
      <c r="D35" s="742">
        <v>111503.93000000021</v>
      </c>
      <c r="E35" s="382">
        <v>165168.72999999981</v>
      </c>
      <c r="F35" s="612">
        <v>1.481281691147563</v>
      </c>
      <c r="G35" s="734">
        <v>53664.799999999595</v>
      </c>
      <c r="H35" s="611">
        <v>1.4224602154260633E-2</v>
      </c>
      <c r="I35" s="616">
        <v>2.0247291460797831E-2</v>
      </c>
      <c r="J35" s="538"/>
      <c r="K35" s="539"/>
      <c r="L35" s="539"/>
      <c r="M35" s="539"/>
      <c r="N35" s="539"/>
      <c r="O35" s="540"/>
      <c r="P35" s="378"/>
      <c r="Q35" s="376">
        <v>111503.93000000021</v>
      </c>
      <c r="R35" s="382">
        <v>165168.72999999981</v>
      </c>
      <c r="S35" s="529">
        <v>1.481281691147563</v>
      </c>
      <c r="T35" s="644"/>
      <c r="U35" s="644"/>
      <c r="V35" s="644"/>
      <c r="W35" s="644"/>
      <c r="X35" s="644"/>
      <c r="Y35" s="644"/>
    </row>
    <row r="36" spans="1:25" s="266" customFormat="1" ht="16.899999999999999" customHeight="1" x14ac:dyDescent="0.2">
      <c r="A36" s="275"/>
      <c r="B36" s="289" t="s">
        <v>65</v>
      </c>
      <c r="C36" s="326" t="s">
        <v>175</v>
      </c>
      <c r="D36" s="742">
        <v>84143.88</v>
      </c>
      <c r="E36" s="382">
        <v>73005.089999999822</v>
      </c>
      <c r="F36" s="612">
        <v>0.86762210157173425</v>
      </c>
      <c r="G36" s="1005">
        <v>-11138.790000000183</v>
      </c>
      <c r="H36" s="611">
        <v>1.0734269336657873E-2</v>
      </c>
      <c r="I36" s="616">
        <v>8.9493655085425387E-3</v>
      </c>
      <c r="J36" s="538"/>
      <c r="K36" s="539"/>
      <c r="L36" s="539"/>
      <c r="M36" s="539"/>
      <c r="N36" s="539"/>
      <c r="O36" s="540"/>
      <c r="P36" s="378"/>
      <c r="Q36" s="376">
        <v>84143.88</v>
      </c>
      <c r="R36" s="382">
        <v>73005.089999999822</v>
      </c>
      <c r="S36" s="529">
        <v>0.86762210157173425</v>
      </c>
      <c r="T36" s="644"/>
      <c r="U36" s="644"/>
      <c r="V36" s="644"/>
      <c r="W36" s="644"/>
      <c r="X36" s="644"/>
      <c r="Y36" s="644"/>
    </row>
    <row r="37" spans="1:25" s="266" customFormat="1" ht="16.899999999999999" customHeight="1" x14ac:dyDescent="0.2">
      <c r="A37" s="275"/>
      <c r="B37" s="289" t="s">
        <v>66</v>
      </c>
      <c r="C37" s="326" t="s">
        <v>342</v>
      </c>
      <c r="D37" s="742">
        <v>0</v>
      </c>
      <c r="E37" s="382">
        <v>1599.75</v>
      </c>
      <c r="F37" s="612" t="s">
        <v>349</v>
      </c>
      <c r="G37" s="734">
        <v>1599.75</v>
      </c>
      <c r="H37" s="611">
        <v>0</v>
      </c>
      <c r="I37" s="616">
        <v>1.9610615468443313E-4</v>
      </c>
      <c r="J37" s="538"/>
      <c r="K37" s="539"/>
      <c r="L37" s="539"/>
      <c r="M37" s="539"/>
      <c r="N37" s="539"/>
      <c r="O37" s="540"/>
      <c r="P37" s="378"/>
      <c r="Q37" s="376">
        <v>0</v>
      </c>
      <c r="R37" s="382">
        <v>1599.75</v>
      </c>
      <c r="S37" s="529" t="s">
        <v>349</v>
      </c>
      <c r="T37" s="644"/>
      <c r="U37" s="644"/>
      <c r="V37" s="644"/>
      <c r="W37" s="644"/>
      <c r="X37" s="644"/>
      <c r="Y37" s="644"/>
    </row>
    <row r="38" spans="1:25" s="266" customFormat="1" ht="19.149999999999999" customHeight="1" x14ac:dyDescent="0.25">
      <c r="A38" s="275"/>
      <c r="B38" s="1219" t="s">
        <v>307</v>
      </c>
      <c r="C38" s="1219"/>
      <c r="D38" s="650">
        <v>7838808.3399999999</v>
      </c>
      <c r="E38" s="651">
        <v>8157571.6099999994</v>
      </c>
      <c r="F38" s="613">
        <v>1.0406647612971234</v>
      </c>
      <c r="G38" s="614">
        <v>318763.26999999955</v>
      </c>
      <c r="H38" s="616"/>
      <c r="I38" s="616"/>
      <c r="J38" s="541"/>
      <c r="K38" s="438"/>
      <c r="L38" s="438"/>
      <c r="M38" s="438"/>
      <c r="N38" s="419"/>
      <c r="O38" s="420"/>
      <c r="P38" s="387"/>
      <c r="Q38" s="386">
        <v>7838808.3399999999</v>
      </c>
      <c r="R38" s="651">
        <v>8157571.6099999994</v>
      </c>
      <c r="S38" s="531">
        <v>1.0406647612971234</v>
      </c>
      <c r="T38" s="400"/>
      <c r="U38" s="400"/>
      <c r="V38" s="400"/>
      <c r="W38" s="400"/>
      <c r="X38" s="400"/>
      <c r="Y38" s="400"/>
    </row>
    <row r="39" spans="1:25" s="266" customFormat="1" ht="9" customHeight="1" x14ac:dyDescent="0.25">
      <c r="B39" s="1229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29"/>
      <c r="Q39" s="1229"/>
      <c r="R39" s="1229"/>
      <c r="S39" s="1229"/>
      <c r="T39" s="359"/>
    </row>
    <row r="40" spans="1:25" s="266" customFormat="1" ht="18" customHeight="1" x14ac:dyDescent="0.3">
      <c r="B40" s="1239" t="s">
        <v>303</v>
      </c>
      <c r="C40" s="1239"/>
      <c r="D40" s="778">
        <v>103543536.60300042</v>
      </c>
      <c r="E40" s="594">
        <v>101752893.1838852</v>
      </c>
      <c r="F40" s="612">
        <v>0.98270637185225018</v>
      </c>
      <c r="G40" s="778">
        <v>-1790643.4191152155</v>
      </c>
      <c r="H40" s="611"/>
      <c r="I40" s="616"/>
      <c r="J40" s="778"/>
      <c r="K40" s="778"/>
      <c r="L40" s="612"/>
      <c r="M40" s="778"/>
      <c r="N40" s="611"/>
      <c r="O40" s="616"/>
      <c r="P40" s="543"/>
      <c r="Q40" s="788">
        <v>110850487.77300042</v>
      </c>
      <c r="R40" s="594">
        <v>110330266.45090751</v>
      </c>
      <c r="S40" s="787">
        <v>0.9953070001535923</v>
      </c>
      <c r="T40" s="359"/>
    </row>
    <row r="41" spans="1:25" s="269" customFormat="1" ht="6" hidden="1" customHeight="1" x14ac:dyDescent="0.25">
      <c r="A41" s="266"/>
      <c r="B41" s="289" t="s">
        <v>57</v>
      </c>
      <c r="C41" s="731" t="s">
        <v>163</v>
      </c>
      <c r="D41" s="284">
        <v>6916491.4900000002</v>
      </c>
      <c r="E41" s="297">
        <v>7687705.5000000009</v>
      </c>
      <c r="F41" s="286">
        <v>0</v>
      </c>
      <c r="G41" s="298">
        <v>0</v>
      </c>
      <c r="H41" s="298"/>
      <c r="I41" s="298"/>
      <c r="J41" s="284">
        <v>344823.13</v>
      </c>
      <c r="K41" s="297">
        <v>421665.82999999996</v>
      </c>
      <c r="L41" s="297"/>
      <c r="M41" s="297"/>
      <c r="N41" s="284">
        <v>0</v>
      </c>
      <c r="O41" s="297">
        <v>0</v>
      </c>
      <c r="P41" s="287"/>
      <c r="Q41" s="285">
        <v>7261314.6200000001</v>
      </c>
      <c r="R41" s="732">
        <v>8109371.330000001</v>
      </c>
      <c r="S41" s="295">
        <v>1.1167910708157693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59</v>
      </c>
      <c r="C42" s="731" t="s">
        <v>164</v>
      </c>
      <c r="D42" s="284">
        <v>0</v>
      </c>
      <c r="E42" s="297">
        <v>461676</v>
      </c>
      <c r="F42" s="286">
        <v>0</v>
      </c>
      <c r="G42" s="298">
        <v>0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0</v>
      </c>
      <c r="R42" s="732">
        <v>461676</v>
      </c>
      <c r="S42" s="295">
        <v>0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88" t="s">
        <v>61</v>
      </c>
      <c r="C43" s="731" t="s">
        <v>165</v>
      </c>
      <c r="D43" s="284">
        <v>17321548.050000001</v>
      </c>
      <c r="E43" s="297">
        <v>23055191.170000002</v>
      </c>
      <c r="F43" s="286">
        <v>4385988.38</v>
      </c>
      <c r="G43" s="298">
        <v>4110047.42</v>
      </c>
      <c r="H43" s="298"/>
      <c r="I43" s="298"/>
      <c r="J43" s="284">
        <v>429238.72999999992</v>
      </c>
      <c r="K43" s="297">
        <v>1195296.2000000002</v>
      </c>
      <c r="L43" s="297"/>
      <c r="M43" s="297"/>
      <c r="N43" s="284">
        <v>47698.149999999994</v>
      </c>
      <c r="O43" s="297">
        <v>73401.149999999994</v>
      </c>
      <c r="P43" s="287"/>
      <c r="Q43" s="285">
        <v>22184473.309999999</v>
      </c>
      <c r="R43" s="732">
        <v>28433935.940000001</v>
      </c>
      <c r="S43" s="295">
        <v>1.2817043498248371</v>
      </c>
      <c r="T43" s="645"/>
      <c r="U43" s="645"/>
      <c r="V43" s="645"/>
      <c r="W43" s="645"/>
      <c r="X43" s="645"/>
      <c r="Y43" s="645"/>
    </row>
    <row r="44" spans="1:25" s="269" customFormat="1" ht="6" hidden="1" customHeight="1" x14ac:dyDescent="0.25">
      <c r="A44" s="266"/>
      <c r="B44" s="289" t="s">
        <v>63</v>
      </c>
      <c r="C44" s="731" t="s">
        <v>166</v>
      </c>
      <c r="D44" s="284">
        <v>27204338.449999999</v>
      </c>
      <c r="E44" s="297">
        <v>28593196.580000006</v>
      </c>
      <c r="F44" s="286">
        <v>0</v>
      </c>
      <c r="G44" s="298">
        <v>0</v>
      </c>
      <c r="H44" s="298"/>
      <c r="I44" s="298"/>
      <c r="J44" s="284">
        <v>4303330.1500000004</v>
      </c>
      <c r="K44" s="297">
        <v>3365974.9600000004</v>
      </c>
      <c r="L44" s="297"/>
      <c r="M44" s="297"/>
      <c r="N44" s="284">
        <v>0</v>
      </c>
      <c r="O44" s="297">
        <v>0</v>
      </c>
      <c r="P44" s="287"/>
      <c r="Q44" s="285">
        <v>31507668.600000001</v>
      </c>
      <c r="R44" s="732">
        <v>31959171.540000007</v>
      </c>
      <c r="S44" s="295">
        <v>1.0143299380773607</v>
      </c>
      <c r="T44" s="645"/>
      <c r="U44" s="645"/>
      <c r="V44" s="645"/>
      <c r="W44" s="645"/>
      <c r="X44" s="645"/>
      <c r="Y44" s="645"/>
    </row>
    <row r="45" spans="1:25" s="269" customFormat="1" ht="6" hidden="1" customHeight="1" x14ac:dyDescent="0.25">
      <c r="A45" s="266"/>
      <c r="B45" s="289" t="s">
        <v>65</v>
      </c>
      <c r="C45" s="731" t="s">
        <v>167</v>
      </c>
      <c r="D45" s="284">
        <v>4586592.2200000063</v>
      </c>
      <c r="E45" s="297">
        <v>5103729.7000000263</v>
      </c>
      <c r="F45" s="286">
        <v>12706366.850000057</v>
      </c>
      <c r="G45" s="298">
        <v>13354659.419999968</v>
      </c>
      <c r="H45" s="298"/>
      <c r="I45" s="298"/>
      <c r="J45" s="284">
        <v>0</v>
      </c>
      <c r="K45" s="297">
        <v>0</v>
      </c>
      <c r="L45" s="297"/>
      <c r="M45" s="297"/>
      <c r="N45" s="284">
        <v>0</v>
      </c>
      <c r="O45" s="297">
        <v>0</v>
      </c>
      <c r="P45" s="287"/>
      <c r="Q45" s="285">
        <v>17292959.070000064</v>
      </c>
      <c r="R45" s="732">
        <v>18458389.119999994</v>
      </c>
      <c r="S45" s="295">
        <v>1.0673933272658769</v>
      </c>
      <c r="T45" s="645"/>
      <c r="U45" s="645"/>
      <c r="V45" s="645"/>
      <c r="W45" s="645"/>
      <c r="X45" s="645"/>
      <c r="Y45" s="645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66"/>
      <c r="B56" s="266"/>
      <c r="C56" s="266"/>
      <c r="P56" s="266"/>
      <c r="Q56" s="266"/>
    </row>
    <row r="57" spans="1:25" s="269" customFormat="1" ht="6" hidden="1" customHeight="1" x14ac:dyDescent="0.25">
      <c r="A57" s="266"/>
      <c r="B57" s="266"/>
      <c r="C57" s="266"/>
      <c r="P57" s="266"/>
      <c r="Q57" s="266"/>
    </row>
    <row r="58" spans="1:25" s="269" customFormat="1" ht="6" hidden="1" customHeight="1" x14ac:dyDescent="0.25">
      <c r="A58" s="266"/>
      <c r="B58" s="266"/>
      <c r="C58" s="266"/>
      <c r="P58" s="266"/>
      <c r="Q58" s="266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69" customFormat="1" ht="6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82"/>
      <c r="Q74" s="282"/>
      <c r="R74" s="271"/>
      <c r="S74" s="271"/>
      <c r="T74" s="271"/>
      <c r="U74" s="271"/>
      <c r="V74" s="271"/>
      <c r="W74" s="271"/>
      <c r="X74" s="271"/>
      <c r="Y74" s="271"/>
    </row>
    <row r="75" spans="1:36" s="269" customFormat="1" ht="6" hidden="1" customHeight="1" x14ac:dyDescent="0.25">
      <c r="A75" s="282"/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82"/>
      <c r="Q75" s="282"/>
      <c r="R75" s="271"/>
      <c r="S75" s="271"/>
      <c r="T75" s="271"/>
      <c r="U75" s="271"/>
      <c r="V75" s="271"/>
      <c r="W75" s="271"/>
      <c r="X75" s="271"/>
      <c r="Y75" s="271"/>
    </row>
    <row r="76" spans="1:36" s="269" customFormat="1" ht="6" hidden="1" customHeight="1" x14ac:dyDescent="0.25">
      <c r="A76" s="282"/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82"/>
      <c r="Q76" s="282"/>
      <c r="R76" s="271"/>
      <c r="S76" s="271"/>
      <c r="T76" s="271"/>
      <c r="U76" s="271"/>
      <c r="V76" s="271"/>
      <c r="W76" s="271"/>
      <c r="X76" s="271"/>
      <c r="Y76" s="271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6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6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6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  <row r="124" spans="4:3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R124" s="271"/>
      <c r="S124" s="271"/>
      <c r="T124" s="271"/>
      <c r="U124" s="271"/>
      <c r="V124" s="271"/>
      <c r="W124" s="271"/>
      <c r="X124" s="271"/>
      <c r="Y124" s="271"/>
      <c r="Z124" s="269"/>
      <c r="AA124" s="269"/>
      <c r="AB124" s="269"/>
      <c r="AC124" s="269"/>
      <c r="AD124" s="269"/>
      <c r="AE124" s="269"/>
      <c r="AF124" s="269"/>
      <c r="AG124" s="269"/>
      <c r="AH124" s="269"/>
      <c r="AI124" s="269"/>
      <c r="AJ124" s="269"/>
    </row>
    <row r="125" spans="4:36" s="282" customFormat="1" ht="15" hidden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R125" s="271"/>
      <c r="S125" s="271"/>
      <c r="T125" s="271"/>
      <c r="U125" s="271"/>
      <c r="V125" s="271"/>
      <c r="W125" s="271"/>
      <c r="X125" s="271"/>
      <c r="Y125" s="271"/>
      <c r="Z125" s="269"/>
      <c r="AA125" s="269"/>
      <c r="AB125" s="269"/>
      <c r="AC125" s="269"/>
      <c r="AD125" s="269"/>
      <c r="AE125" s="269"/>
      <c r="AF125" s="269"/>
      <c r="AG125" s="269"/>
      <c r="AH125" s="269"/>
      <c r="AI125" s="269"/>
      <c r="AJ125" s="269"/>
    </row>
    <row r="126" spans="4:36" s="282" customFormat="1" ht="15" hidden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R126" s="271"/>
      <c r="S126" s="271"/>
      <c r="T126" s="271"/>
      <c r="U126" s="271"/>
      <c r="V126" s="271"/>
      <c r="W126" s="271"/>
      <c r="X126" s="271"/>
      <c r="Y126" s="271"/>
      <c r="Z126" s="269"/>
      <c r="AA126" s="269"/>
      <c r="AB126" s="269"/>
      <c r="AC126" s="269"/>
      <c r="AD126" s="269"/>
      <c r="AE126" s="269"/>
      <c r="AF126" s="269"/>
      <c r="AG126" s="269"/>
      <c r="AH126" s="269"/>
      <c r="AI126" s="269"/>
      <c r="AJ126" s="269"/>
    </row>
  </sheetData>
  <sortState ref="C28:S35">
    <sortCondition descending="1" ref="R28:R35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9:S39"/>
    <mergeCell ref="B40:C40"/>
    <mergeCell ref="B7:G7"/>
    <mergeCell ref="B4:S4"/>
    <mergeCell ref="B5:S5"/>
    <mergeCell ref="R7:S7"/>
    <mergeCell ref="Q8:S8"/>
    <mergeCell ref="B38:C38"/>
    <mergeCell ref="Q9:R9"/>
    <mergeCell ref="S9:S10"/>
    <mergeCell ref="B25:C25"/>
    <mergeCell ref="C29:E29"/>
  </mergeCells>
  <conditionalFormatting sqref="S41:Y45 S31:Y35 S12:Y25 S37:Y37">
    <cfRule type="cellIs" dxfId="537" priority="67" stopIfTrue="1" operator="lessThan">
      <formula>1</formula>
    </cfRule>
    <cfRule type="cellIs" dxfId="536" priority="68" stopIfTrue="1" operator="greaterThan">
      <formula>1</formula>
    </cfRule>
  </conditionalFormatting>
  <conditionalFormatting sqref="S38:Y38">
    <cfRule type="cellIs" dxfId="535" priority="65" stopIfTrue="1" operator="lessThan">
      <formula>1</formula>
    </cfRule>
    <cfRule type="cellIs" dxfId="534" priority="66" stopIfTrue="1" operator="greaterThan">
      <formula>1</formula>
    </cfRule>
  </conditionalFormatting>
  <conditionalFormatting sqref="F12:F23 F31:F35 F37">
    <cfRule type="cellIs" dxfId="533" priority="63" operator="lessThan">
      <formula>1</formula>
    </cfRule>
    <cfRule type="cellIs" dxfId="532" priority="64" operator="greaterThan">
      <formula>1</formula>
    </cfRule>
  </conditionalFormatting>
  <conditionalFormatting sqref="G12:G23 G31:G35 G37">
    <cfRule type="cellIs" dxfId="531" priority="61" operator="lessThan">
      <formula>0</formula>
    </cfRule>
    <cfRule type="cellIs" dxfId="530" priority="62" operator="greaterThan">
      <formula>0</formula>
    </cfRule>
  </conditionalFormatting>
  <conditionalFormatting sqref="F24">
    <cfRule type="cellIs" dxfId="529" priority="59" operator="lessThan">
      <formula>1</formula>
    </cfRule>
    <cfRule type="cellIs" dxfId="528" priority="60" operator="greaterThan">
      <formula>1</formula>
    </cfRule>
  </conditionalFormatting>
  <conditionalFormatting sqref="G24">
    <cfRule type="cellIs" dxfId="527" priority="57" operator="lessThan">
      <formula>0</formula>
    </cfRule>
    <cfRule type="cellIs" dxfId="526" priority="58" operator="greaterThan">
      <formula>0</formula>
    </cfRule>
  </conditionalFormatting>
  <conditionalFormatting sqref="G25">
    <cfRule type="cellIs" dxfId="525" priority="53" operator="lessThan">
      <formula>0</formula>
    </cfRule>
    <cfRule type="cellIs" dxfId="524" priority="54" operator="greaterThan">
      <formula>0</formula>
    </cfRule>
  </conditionalFormatting>
  <conditionalFormatting sqref="F25">
    <cfRule type="cellIs" dxfId="523" priority="55" operator="lessThan">
      <formula>1</formula>
    </cfRule>
    <cfRule type="cellIs" dxfId="522" priority="56" operator="greaterThan">
      <formula>1</formula>
    </cfRule>
  </conditionalFormatting>
  <conditionalFormatting sqref="L12:L23">
    <cfRule type="cellIs" dxfId="521" priority="51" operator="lessThan">
      <formula>1</formula>
    </cfRule>
    <cfRule type="cellIs" dxfId="520" priority="52" operator="greaterThan">
      <formula>1</formula>
    </cfRule>
  </conditionalFormatting>
  <conditionalFormatting sqref="M12:M23">
    <cfRule type="cellIs" dxfId="519" priority="49" operator="lessThan">
      <formula>0</formula>
    </cfRule>
    <cfRule type="cellIs" dxfId="518" priority="50" operator="greaterThan">
      <formula>0</formula>
    </cfRule>
  </conditionalFormatting>
  <conditionalFormatting sqref="L24">
    <cfRule type="cellIs" dxfId="517" priority="47" operator="lessThan">
      <formula>1</formula>
    </cfRule>
    <cfRule type="cellIs" dxfId="516" priority="48" operator="greaterThan">
      <formula>1</formula>
    </cfRule>
  </conditionalFormatting>
  <conditionalFormatting sqref="M24">
    <cfRule type="cellIs" dxfId="515" priority="45" operator="lessThan">
      <formula>0</formula>
    </cfRule>
    <cfRule type="cellIs" dxfId="514" priority="46" operator="greaterThan">
      <formula>0</formula>
    </cfRule>
  </conditionalFormatting>
  <conditionalFormatting sqref="M25">
    <cfRule type="cellIs" dxfId="513" priority="41" operator="lessThan">
      <formula>0</formula>
    </cfRule>
    <cfRule type="cellIs" dxfId="512" priority="42" operator="greaterThan">
      <formula>0</formula>
    </cfRule>
  </conditionalFormatting>
  <conditionalFormatting sqref="L25">
    <cfRule type="cellIs" dxfId="511" priority="43" operator="lessThan">
      <formula>1</formula>
    </cfRule>
    <cfRule type="cellIs" dxfId="510" priority="44" operator="greaterThan">
      <formula>1</formula>
    </cfRule>
  </conditionalFormatting>
  <conditionalFormatting sqref="G38">
    <cfRule type="cellIs" dxfId="509" priority="37" operator="lessThan">
      <formula>0</formula>
    </cfRule>
    <cfRule type="cellIs" dxfId="508" priority="38" operator="greaterThan">
      <formula>0</formula>
    </cfRule>
  </conditionalFormatting>
  <conditionalFormatting sqref="F38">
    <cfRule type="cellIs" dxfId="507" priority="39" operator="lessThan">
      <formula>1</formula>
    </cfRule>
    <cfRule type="cellIs" dxfId="506" priority="40" operator="greaterThan">
      <formula>1</formula>
    </cfRule>
  </conditionalFormatting>
  <conditionalFormatting sqref="G30">
    <cfRule type="cellIs" dxfId="505" priority="35" operator="lessThan">
      <formula>0</formula>
    </cfRule>
    <cfRule type="cellIs" dxfId="504" priority="36" operator="greaterThan">
      <formula>0</formula>
    </cfRule>
  </conditionalFormatting>
  <conditionalFormatting sqref="S30">
    <cfRule type="cellIs" dxfId="503" priority="33" stopIfTrue="1" operator="lessThan">
      <formula>1</formula>
    </cfRule>
    <cfRule type="cellIs" dxfId="502" priority="34" stopIfTrue="1" operator="greaterThan">
      <formula>1</formula>
    </cfRule>
  </conditionalFormatting>
  <conditionalFormatting sqref="F30">
    <cfRule type="cellIs" dxfId="501" priority="31" operator="lessThan">
      <formula>1</formula>
    </cfRule>
    <cfRule type="cellIs" dxfId="500" priority="32" operator="greaterThan">
      <formula>1</formula>
    </cfRule>
  </conditionalFormatting>
  <conditionalFormatting sqref="T39:T40">
    <cfRule type="cellIs" dxfId="499" priority="29" operator="lessThan">
      <formula>1</formula>
    </cfRule>
    <cfRule type="cellIs" dxfId="498" priority="30" operator="greaterThan">
      <formula>1</formula>
    </cfRule>
  </conditionalFormatting>
  <conditionalFormatting sqref="T39:T40">
    <cfRule type="cellIs" dxfId="497" priority="28" operator="lessThan">
      <formula>1</formula>
    </cfRule>
  </conditionalFormatting>
  <conditionalFormatting sqref="F40">
    <cfRule type="cellIs" dxfId="496" priority="16" operator="lessThan">
      <formula>1</formula>
    </cfRule>
    <cfRule type="cellIs" dxfId="495" priority="17" operator="greaterThan">
      <formula>1</formula>
    </cfRule>
  </conditionalFormatting>
  <conditionalFormatting sqref="G40">
    <cfRule type="cellIs" dxfId="494" priority="14" operator="lessThan">
      <formula>0</formula>
    </cfRule>
    <cfRule type="cellIs" dxfId="493" priority="15" operator="greaterThan">
      <formula>0</formula>
    </cfRule>
  </conditionalFormatting>
  <conditionalFormatting sqref="S40">
    <cfRule type="cellIs" dxfId="492" priority="13" operator="lessThan">
      <formula>0</formula>
    </cfRule>
  </conditionalFormatting>
  <conditionalFormatting sqref="L40">
    <cfRule type="cellIs" dxfId="491" priority="11" operator="lessThan">
      <formula>1</formula>
    </cfRule>
    <cfRule type="cellIs" dxfId="490" priority="12" operator="greaterThan">
      <formula>1</formula>
    </cfRule>
  </conditionalFormatting>
  <conditionalFormatting sqref="M40">
    <cfRule type="cellIs" dxfId="489" priority="9" operator="lessThan">
      <formula>0</formula>
    </cfRule>
    <cfRule type="cellIs" dxfId="488" priority="10" operator="greaterThan">
      <formula>0</formula>
    </cfRule>
  </conditionalFormatting>
  <conditionalFormatting sqref="K40">
    <cfRule type="cellIs" dxfId="487" priority="7" operator="lessThan">
      <formula>0</formula>
    </cfRule>
    <cfRule type="cellIs" dxfId="486" priority="8" operator="greaterThan">
      <formula>0</formula>
    </cfRule>
  </conditionalFormatting>
  <conditionalFormatting sqref="S36:Y36">
    <cfRule type="cellIs" dxfId="485" priority="5" stopIfTrue="1" operator="lessThan">
      <formula>1</formula>
    </cfRule>
    <cfRule type="cellIs" dxfId="484" priority="6" stopIfTrue="1" operator="greaterThan">
      <formula>1</formula>
    </cfRule>
  </conditionalFormatting>
  <conditionalFormatting sqref="F36">
    <cfRule type="cellIs" dxfId="483" priority="3" operator="lessThan">
      <formula>1</formula>
    </cfRule>
    <cfRule type="cellIs" dxfId="482" priority="4" operator="greaterThan">
      <formula>1</formula>
    </cfRule>
  </conditionalFormatting>
  <conditionalFormatting sqref="G36">
    <cfRule type="cellIs" dxfId="481" priority="1" operator="lessThan">
      <formula>0</formula>
    </cfRule>
    <cfRule type="cellIs" dxfId="480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41:O45 F12:I25 D40:S40 F30 L12:O25 F41:I45 F31:I38 N31:O37" xr:uid="{00000000-0002-0000-17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12:R24 P41:Y45 S38:Y38 J41:M45 J12:K24 S30 D41:E45 J31:M37 P31:Y37" xr:uid="{00000000-0002-0000-17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9" tint="-0.249977111117893"/>
  </sheetPr>
  <dimension ref="A1:AD127"/>
  <sheetViews>
    <sheetView zoomScale="110" zoomScaleNormal="110" workbookViewId="0">
      <selection sqref="A1:AD127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24" t="s">
        <v>247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  <c r="T4" s="309"/>
      <c r="U4" s="309"/>
    </row>
    <row r="5" spans="1:21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43" t="s">
        <v>272</v>
      </c>
      <c r="C7" s="1043"/>
      <c r="D7" s="1043"/>
      <c r="E7" s="104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26" t="s">
        <v>179</v>
      </c>
      <c r="S7" s="1026"/>
    </row>
    <row r="8" spans="1:21" s="269" customFormat="1" ht="17.25" customHeight="1" x14ac:dyDescent="0.25">
      <c r="A8" s="1027"/>
      <c r="B8" s="1028" t="s">
        <v>84</v>
      </c>
      <c r="C8" s="1031" t="s">
        <v>160</v>
      </c>
      <c r="D8" s="1034" t="s">
        <v>81</v>
      </c>
      <c r="E8" s="1035"/>
      <c r="F8" s="1035"/>
      <c r="G8" s="1035"/>
      <c r="H8" s="585"/>
      <c r="I8" s="585"/>
      <c r="J8" s="1034" t="s">
        <v>52</v>
      </c>
      <c r="K8" s="1035"/>
      <c r="L8" s="1035"/>
      <c r="M8" s="1035"/>
      <c r="N8" s="1035"/>
      <c r="O8" s="1035"/>
      <c r="P8" s="303"/>
      <c r="Q8" s="1036" t="s">
        <v>237</v>
      </c>
      <c r="R8" s="1037"/>
      <c r="S8" s="1038"/>
    </row>
    <row r="9" spans="1:21" s="269" customFormat="1" ht="15" customHeight="1" x14ac:dyDescent="0.25">
      <c r="A9" s="1027"/>
      <c r="B9" s="1029"/>
      <c r="C9" s="1032"/>
      <c r="D9" s="1077" t="s">
        <v>162</v>
      </c>
      <c r="E9" s="1078"/>
      <c r="F9" s="1121" t="s">
        <v>346</v>
      </c>
      <c r="G9" s="1121" t="s">
        <v>350</v>
      </c>
      <c r="H9" s="1246" t="s">
        <v>226</v>
      </c>
      <c r="I9" s="1247"/>
      <c r="J9" s="1077" t="s">
        <v>162</v>
      </c>
      <c r="K9" s="1078"/>
      <c r="L9" s="1121" t="s">
        <v>346</v>
      </c>
      <c r="M9" s="1220" t="s">
        <v>350</v>
      </c>
      <c r="N9" s="1246" t="s">
        <v>226</v>
      </c>
      <c r="O9" s="1247"/>
      <c r="P9" s="396"/>
      <c r="Q9" s="1049" t="s">
        <v>238</v>
      </c>
      <c r="R9" s="1050"/>
      <c r="S9" s="1041" t="s">
        <v>346</v>
      </c>
    </row>
    <row r="10" spans="1:21" s="269" customFormat="1" ht="16.149999999999999" customHeight="1" x14ac:dyDescent="0.25">
      <c r="A10" s="584"/>
      <c r="B10" s="1030"/>
      <c r="C10" s="1033"/>
      <c r="D10" s="583" t="s">
        <v>347</v>
      </c>
      <c r="E10" s="583" t="s">
        <v>348</v>
      </c>
      <c r="F10" s="1042"/>
      <c r="G10" s="1042"/>
      <c r="H10" s="372" t="s">
        <v>347</v>
      </c>
      <c r="I10" s="372" t="s">
        <v>348</v>
      </c>
      <c r="J10" s="583" t="s">
        <v>347</v>
      </c>
      <c r="K10" s="583" t="s">
        <v>348</v>
      </c>
      <c r="L10" s="1042"/>
      <c r="M10" s="1221"/>
      <c r="N10" s="372" t="s">
        <v>347</v>
      </c>
      <c r="O10" s="372" t="s">
        <v>348</v>
      </c>
      <c r="P10" s="586"/>
      <c r="Q10" s="583" t="s">
        <v>347</v>
      </c>
      <c r="R10" s="583" t="s">
        <v>348</v>
      </c>
      <c r="S10" s="1042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993" t="s">
        <v>337</v>
      </c>
      <c r="D12" s="690">
        <v>5387475.4399999995</v>
      </c>
      <c r="E12" s="650">
        <v>4846537.7299999995</v>
      </c>
      <c r="F12" s="612">
        <v>0.89959347081496854</v>
      </c>
      <c r="G12" s="642">
        <v>-540937.71</v>
      </c>
      <c r="H12" s="611">
        <v>5.3238594493775798E-2</v>
      </c>
      <c r="I12" s="616">
        <v>4.6750870678499951E-2</v>
      </c>
      <c r="J12" s="690">
        <v>138441.77000000002</v>
      </c>
      <c r="K12" s="650">
        <v>85227.23000000001</v>
      </c>
      <c r="L12" s="612">
        <v>0.61561788757829372</v>
      </c>
      <c r="M12" s="642">
        <v>-53214.540000000008</v>
      </c>
      <c r="N12" s="611">
        <v>9.3212743195809182E-3</v>
      </c>
      <c r="O12" s="616">
        <v>4.7649103212540154E-3</v>
      </c>
      <c r="P12" s="378"/>
      <c r="Q12" s="376">
        <v>5525917.209999999</v>
      </c>
      <c r="R12" s="380">
        <v>4931764.96</v>
      </c>
      <c r="S12" s="529">
        <v>0.89247898087854283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7825655.4424999999</v>
      </c>
      <c r="E13" s="650">
        <v>7411746.6099999994</v>
      </c>
      <c r="F13" s="612">
        <v>0.94710873286701047</v>
      </c>
      <c r="G13" s="642">
        <v>-413908.83250000048</v>
      </c>
      <c r="H13" s="611">
        <v>7.7332491143805041E-2</v>
      </c>
      <c r="I13" s="616">
        <v>7.1495493601763507E-2</v>
      </c>
      <c r="J13" s="690">
        <v>125904.3275</v>
      </c>
      <c r="K13" s="650">
        <v>139633.15000000002</v>
      </c>
      <c r="L13" s="612">
        <v>1.1090417047023267</v>
      </c>
      <c r="M13" s="642">
        <v>13728.822500000024</v>
      </c>
      <c r="N13" s="611">
        <v>8.4771292266044816E-3</v>
      </c>
      <c r="O13" s="616">
        <v>7.8066533151929275E-3</v>
      </c>
      <c r="P13" s="378"/>
      <c r="Q13" s="376">
        <v>7951559.7699999996</v>
      </c>
      <c r="R13" s="380">
        <v>7551379.7599999998</v>
      </c>
      <c r="S13" s="529">
        <v>0.94967276590062033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25782912.119999863</v>
      </c>
      <c r="E14" s="650">
        <v>26720517.690000124</v>
      </c>
      <c r="F14" s="612">
        <v>1.0363653867195615</v>
      </c>
      <c r="G14" s="642">
        <v>937605.57000026107</v>
      </c>
      <c r="H14" s="611">
        <v>0.25478464236401793</v>
      </c>
      <c r="I14" s="616">
        <v>0.25775255173506434</v>
      </c>
      <c r="J14" s="690">
        <v>0</v>
      </c>
      <c r="K14" s="650">
        <v>0</v>
      </c>
      <c r="L14" s="612" t="s">
        <v>349</v>
      </c>
      <c r="M14" s="642">
        <v>0</v>
      </c>
      <c r="N14" s="611">
        <v>0</v>
      </c>
      <c r="O14" s="616">
        <v>0</v>
      </c>
      <c r="P14" s="378"/>
      <c r="Q14" s="376">
        <v>25782912.119999863</v>
      </c>
      <c r="R14" s="380">
        <v>26720517.690000124</v>
      </c>
      <c r="S14" s="529">
        <v>1.0363653867195615</v>
      </c>
    </row>
    <row r="15" spans="1:21" ht="18" customHeight="1" x14ac:dyDescent="0.25">
      <c r="A15" s="291"/>
      <c r="B15" s="1018" t="s">
        <v>59</v>
      </c>
      <c r="C15" s="675" t="s">
        <v>168</v>
      </c>
      <c r="D15" s="690">
        <v>3524942.62</v>
      </c>
      <c r="E15" s="650">
        <v>3733677.6</v>
      </c>
      <c r="F15" s="612">
        <v>1.0592165610911419</v>
      </c>
      <c r="G15" s="642">
        <v>208734.97999999998</v>
      </c>
      <c r="H15" s="611">
        <v>3.4833196522192897E-2</v>
      </c>
      <c r="I15" s="616">
        <v>3.6015953729676649E-2</v>
      </c>
      <c r="J15" s="690">
        <v>0</v>
      </c>
      <c r="K15" s="650">
        <v>0</v>
      </c>
      <c r="L15" s="612" t="s">
        <v>349</v>
      </c>
      <c r="M15" s="642">
        <v>0</v>
      </c>
      <c r="N15" s="611">
        <v>0</v>
      </c>
      <c r="O15" s="616">
        <v>0</v>
      </c>
      <c r="P15" s="378"/>
      <c r="Q15" s="376">
        <v>3524942.62</v>
      </c>
      <c r="R15" s="380">
        <v>3733677.6</v>
      </c>
      <c r="S15" s="529">
        <v>1.0592165610911419</v>
      </c>
    </row>
    <row r="16" spans="1:21" ht="18" customHeight="1" x14ac:dyDescent="0.25">
      <c r="A16" s="291"/>
      <c r="B16" s="1018" t="s">
        <v>61</v>
      </c>
      <c r="C16" s="675" t="s">
        <v>169</v>
      </c>
      <c r="D16" s="690">
        <v>10807280.905999947</v>
      </c>
      <c r="E16" s="650">
        <v>11550454.371999931</v>
      </c>
      <c r="F16" s="612">
        <v>1.068765998817278</v>
      </c>
      <c r="G16" s="642">
        <v>743173.46599998325</v>
      </c>
      <c r="H16" s="611">
        <v>0.10679667167723686</v>
      </c>
      <c r="I16" s="616">
        <v>0.1114184658629044</v>
      </c>
      <c r="J16" s="690">
        <v>816439.18000000087</v>
      </c>
      <c r="K16" s="650">
        <v>1173771.3980000003</v>
      </c>
      <c r="L16" s="612">
        <v>1.4376715703428136</v>
      </c>
      <c r="M16" s="642">
        <v>357332.21799999941</v>
      </c>
      <c r="N16" s="611">
        <v>5.4970790694410437E-2</v>
      </c>
      <c r="O16" s="616">
        <v>6.5623574168994517E-2</v>
      </c>
      <c r="P16" s="378"/>
      <c r="Q16" s="376">
        <v>11623720.085999949</v>
      </c>
      <c r="R16" s="380">
        <v>12724225.769999931</v>
      </c>
      <c r="S16" s="529">
        <v>1.0946775796266355</v>
      </c>
    </row>
    <row r="17" spans="1:19" ht="18" customHeight="1" x14ac:dyDescent="0.25">
      <c r="A17" s="292"/>
      <c r="B17" s="289" t="s">
        <v>63</v>
      </c>
      <c r="C17" s="675" t="s">
        <v>170</v>
      </c>
      <c r="D17" s="690">
        <v>25695752.899999999</v>
      </c>
      <c r="E17" s="650">
        <v>27771539.539999999</v>
      </c>
      <c r="F17" s="612">
        <v>1.0807832581546968</v>
      </c>
      <c r="G17" s="642">
        <v>2075786.6400000006</v>
      </c>
      <c r="H17" s="611">
        <v>0.25392334203482952</v>
      </c>
      <c r="I17" s="616">
        <v>0.26789096173556215</v>
      </c>
      <c r="J17" s="690">
        <v>6345062.1500000004</v>
      </c>
      <c r="K17" s="650">
        <v>8437376.1899999995</v>
      </c>
      <c r="L17" s="612">
        <v>1.3297546959410003</v>
      </c>
      <c r="M17" s="642">
        <v>2092314.0399999991</v>
      </c>
      <c r="N17" s="611">
        <v>0.42721257374085791</v>
      </c>
      <c r="O17" s="616">
        <v>0.47171943628854146</v>
      </c>
      <c r="P17" s="378"/>
      <c r="Q17" s="376">
        <v>32040815.049999997</v>
      </c>
      <c r="R17" s="380">
        <v>36208915.729999997</v>
      </c>
      <c r="S17" s="529">
        <v>1.1300872238579336</v>
      </c>
    </row>
    <row r="18" spans="1:19" ht="18" customHeight="1" x14ac:dyDescent="0.25">
      <c r="A18" s="292"/>
      <c r="B18" s="1018" t="s">
        <v>65</v>
      </c>
      <c r="C18" s="675" t="s">
        <v>344</v>
      </c>
      <c r="D18" s="690">
        <v>22170903</v>
      </c>
      <c r="E18" s="650">
        <v>21632852</v>
      </c>
      <c r="F18" s="612">
        <v>0.97573166054625737</v>
      </c>
      <c r="G18" s="642">
        <v>-538051</v>
      </c>
      <c r="H18" s="611">
        <v>0.21909106176414189</v>
      </c>
      <c r="I18" s="616">
        <v>0.20867570265652902</v>
      </c>
      <c r="J18" s="690">
        <v>7426389</v>
      </c>
      <c r="K18" s="650">
        <v>8050421</v>
      </c>
      <c r="L18" s="612">
        <v>1.0840289944413093</v>
      </c>
      <c r="M18" s="642">
        <v>624032</v>
      </c>
      <c r="N18" s="611">
        <v>0.50001823201854623</v>
      </c>
      <c r="O18" s="616">
        <v>0.45008542590601691</v>
      </c>
      <c r="P18" s="378"/>
      <c r="Q18" s="376">
        <v>29597292</v>
      </c>
      <c r="R18" s="380">
        <v>29683273</v>
      </c>
      <c r="S18" s="529">
        <v>1.0029050292844359</v>
      </c>
    </row>
    <row r="19" spans="1:19" ht="19.149999999999999" customHeight="1" x14ac:dyDescent="0.25">
      <c r="A19" s="293"/>
      <c r="B19" s="1102" t="s">
        <v>239</v>
      </c>
      <c r="C19" s="1102"/>
      <c r="D19" s="591">
        <v>101194922.42849982</v>
      </c>
      <c r="E19" s="592">
        <v>103667325.54200006</v>
      </c>
      <c r="F19" s="613">
        <v>1.0244320866518488</v>
      </c>
      <c r="G19" s="592">
        <v>2472403.1135002444</v>
      </c>
      <c r="H19" s="611">
        <v>1</v>
      </c>
      <c r="I19" s="616">
        <v>1</v>
      </c>
      <c r="J19" s="591">
        <v>14852236.427500002</v>
      </c>
      <c r="K19" s="592">
        <v>17886428.968000002</v>
      </c>
      <c r="L19" s="613">
        <v>1.2042919633895655</v>
      </c>
      <c r="M19" s="608">
        <v>3034192.5404999987</v>
      </c>
      <c r="N19" s="611">
        <v>1</v>
      </c>
      <c r="O19" s="616">
        <v>1</v>
      </c>
      <c r="P19" s="387"/>
      <c r="Q19" s="386">
        <v>116047158.8559998</v>
      </c>
      <c r="R19" s="592">
        <v>121553754.51000005</v>
      </c>
      <c r="S19" s="531">
        <v>1.0474513612249075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178</v>
      </c>
      <c r="D21" s="742">
        <v>3195525.8199999994</v>
      </c>
      <c r="E21" s="382">
        <v>1858360.58</v>
      </c>
      <c r="F21" s="612">
        <v>0.58155079466702619</v>
      </c>
      <c r="G21" s="640">
        <v>-1337165.2399999993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3195525.8199999994</v>
      </c>
      <c r="R21" s="380">
        <v>1858360.58</v>
      </c>
      <c r="S21" s="529">
        <v>0.58155079466702619</v>
      </c>
    </row>
    <row r="22" spans="1:19" s="266" customFormat="1" ht="19.149999999999999" customHeight="1" x14ac:dyDescent="0.25">
      <c r="A22" s="275"/>
      <c r="B22" s="1219" t="s">
        <v>307</v>
      </c>
      <c r="C22" s="1219"/>
      <c r="D22" s="591">
        <v>3195525.8199999994</v>
      </c>
      <c r="E22" s="592">
        <v>1858360.58</v>
      </c>
      <c r="F22" s="613">
        <v>0.58155079466702619</v>
      </c>
      <c r="G22" s="608">
        <v>-1337165.2399999993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3195525.8199999994</v>
      </c>
      <c r="R22" s="592">
        <v>1858360.58</v>
      </c>
      <c r="S22" s="531">
        <v>0.58155079466702619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244" t="s">
        <v>236</v>
      </c>
      <c r="C24" s="1245"/>
      <c r="D24" s="1245"/>
      <c r="E24" s="1245"/>
      <c r="F24" s="1245"/>
      <c r="G24" s="1245"/>
      <c r="H24" s="1245"/>
      <c r="I24" s="1245"/>
      <c r="J24" s="1245"/>
      <c r="K24" s="1245"/>
      <c r="L24" s="1245"/>
      <c r="M24" s="1245"/>
      <c r="N24" s="1245"/>
      <c r="O24" s="1245"/>
      <c r="P24" s="1245"/>
      <c r="Q24" s="1245"/>
      <c r="R24" s="1245"/>
      <c r="S24" s="1245"/>
    </row>
    <row r="25" spans="1:19" s="266" customFormat="1" ht="18" customHeight="1" x14ac:dyDescent="0.25">
      <c r="A25" s="275"/>
      <c r="B25" s="667" t="s">
        <v>53</v>
      </c>
      <c r="C25" s="731" t="s">
        <v>170</v>
      </c>
      <c r="D25" s="690">
        <v>25695752.899999999</v>
      </c>
      <c r="E25" s="650">
        <v>27771539.539999999</v>
      </c>
      <c r="F25" s="612">
        <v>1.0807832581546968</v>
      </c>
      <c r="G25" s="642">
        <v>2075786.6400000006</v>
      </c>
      <c r="H25" s="611">
        <v>0.25392334203482952</v>
      </c>
      <c r="I25" s="616">
        <v>0.26789096173556215</v>
      </c>
      <c r="J25" s="690">
        <v>6345062.1500000004</v>
      </c>
      <c r="K25" s="650">
        <v>8437376.1899999995</v>
      </c>
      <c r="L25" s="612">
        <v>1.3297546959410003</v>
      </c>
      <c r="M25" s="642">
        <v>2092314.0399999991</v>
      </c>
      <c r="N25" s="611">
        <v>0.42721257374085791</v>
      </c>
      <c r="O25" s="616">
        <v>0.47171943628854146</v>
      </c>
      <c r="P25" s="378"/>
      <c r="Q25" s="376">
        <v>32040815.049999997</v>
      </c>
      <c r="R25" s="380">
        <v>36208915.729999997</v>
      </c>
      <c r="S25" s="529">
        <v>1.1300872238579336</v>
      </c>
    </row>
    <row r="26" spans="1:19" s="266" customFormat="1" ht="18" customHeight="1" x14ac:dyDescent="0.25">
      <c r="A26" s="275"/>
      <c r="B26" s="667" t="s">
        <v>55</v>
      </c>
      <c r="C26" s="731" t="s">
        <v>344</v>
      </c>
      <c r="D26" s="690">
        <v>22170903</v>
      </c>
      <c r="E26" s="650">
        <v>21632852</v>
      </c>
      <c r="F26" s="612">
        <v>0.97573166054625737</v>
      </c>
      <c r="G26" s="642">
        <v>-538051</v>
      </c>
      <c r="H26" s="611">
        <v>0.21909106176414189</v>
      </c>
      <c r="I26" s="616">
        <v>0.20867570265652902</v>
      </c>
      <c r="J26" s="690">
        <v>7426389</v>
      </c>
      <c r="K26" s="650">
        <v>8050421</v>
      </c>
      <c r="L26" s="612">
        <v>1.0840289944413093</v>
      </c>
      <c r="M26" s="642">
        <v>624032</v>
      </c>
      <c r="N26" s="611">
        <v>0.50001823201854623</v>
      </c>
      <c r="O26" s="616">
        <v>0.45008542590601691</v>
      </c>
      <c r="P26" s="378"/>
      <c r="Q26" s="376">
        <v>29597292</v>
      </c>
      <c r="R26" s="380">
        <v>29683273</v>
      </c>
      <c r="S26" s="529">
        <v>1.0029050292844359</v>
      </c>
    </row>
    <row r="27" spans="1:19" s="266" customFormat="1" ht="18" customHeight="1" x14ac:dyDescent="0.25">
      <c r="A27" s="275"/>
      <c r="B27" s="669" t="s">
        <v>57</v>
      </c>
      <c r="C27" s="731" t="s">
        <v>167</v>
      </c>
      <c r="D27" s="690">
        <v>25782912.119999863</v>
      </c>
      <c r="E27" s="650">
        <v>26720517.690000124</v>
      </c>
      <c r="F27" s="612">
        <v>1.0363653867195615</v>
      </c>
      <c r="G27" s="642">
        <v>937605.57000026107</v>
      </c>
      <c r="H27" s="611">
        <v>0.25478464236401793</v>
      </c>
      <c r="I27" s="616">
        <v>0.25775255173506434</v>
      </c>
      <c r="J27" s="690">
        <v>0</v>
      </c>
      <c r="K27" s="650">
        <v>0</v>
      </c>
      <c r="L27" s="612" t="s">
        <v>349</v>
      </c>
      <c r="M27" s="642">
        <v>0</v>
      </c>
      <c r="N27" s="611">
        <v>0</v>
      </c>
      <c r="O27" s="616">
        <v>0</v>
      </c>
      <c r="P27" s="378"/>
      <c r="Q27" s="376">
        <v>25782912.119999863</v>
      </c>
      <c r="R27" s="380">
        <v>26720517.690000124</v>
      </c>
      <c r="S27" s="529">
        <v>1.0363653867195615</v>
      </c>
    </row>
    <row r="28" spans="1:19" s="266" customFormat="1" ht="18" customHeight="1" x14ac:dyDescent="0.25">
      <c r="A28" s="275"/>
      <c r="B28" s="667" t="s">
        <v>59</v>
      </c>
      <c r="C28" s="731" t="s">
        <v>169</v>
      </c>
      <c r="D28" s="690">
        <v>10807280.905999947</v>
      </c>
      <c r="E28" s="650">
        <v>11550454.371999931</v>
      </c>
      <c r="F28" s="612">
        <v>1.068765998817278</v>
      </c>
      <c r="G28" s="642">
        <v>743173.46599998325</v>
      </c>
      <c r="H28" s="611">
        <v>0.10679667167723686</v>
      </c>
      <c r="I28" s="616">
        <v>0.1114184658629044</v>
      </c>
      <c r="J28" s="690">
        <v>816439.18000000087</v>
      </c>
      <c r="K28" s="650">
        <v>1173771.3980000003</v>
      </c>
      <c r="L28" s="612">
        <v>1.4376715703428136</v>
      </c>
      <c r="M28" s="642">
        <v>357332.21799999941</v>
      </c>
      <c r="N28" s="611">
        <v>5.4970790694410437E-2</v>
      </c>
      <c r="O28" s="616">
        <v>6.5623574168994517E-2</v>
      </c>
      <c r="P28" s="378"/>
      <c r="Q28" s="376">
        <v>11623720.085999949</v>
      </c>
      <c r="R28" s="380">
        <v>12724225.769999931</v>
      </c>
      <c r="S28" s="529">
        <v>1.0946775796266355</v>
      </c>
    </row>
    <row r="29" spans="1:19" s="266" customFormat="1" ht="18" customHeight="1" x14ac:dyDescent="0.25">
      <c r="A29" s="275"/>
      <c r="B29" s="669" t="s">
        <v>61</v>
      </c>
      <c r="C29" s="731" t="s">
        <v>165</v>
      </c>
      <c r="D29" s="690">
        <v>7825655.4424999999</v>
      </c>
      <c r="E29" s="650">
        <v>7411746.6099999994</v>
      </c>
      <c r="F29" s="612">
        <v>0.94710873286701047</v>
      </c>
      <c r="G29" s="642">
        <v>-413908.83250000048</v>
      </c>
      <c r="H29" s="611">
        <v>7.7332491143805041E-2</v>
      </c>
      <c r="I29" s="616">
        <v>7.1495493601763507E-2</v>
      </c>
      <c r="J29" s="690">
        <v>125904.3275</v>
      </c>
      <c r="K29" s="650">
        <v>139633.15000000002</v>
      </c>
      <c r="L29" s="612">
        <v>1.1090417047023267</v>
      </c>
      <c r="M29" s="642">
        <v>13728.822500000024</v>
      </c>
      <c r="N29" s="611">
        <v>8.4771292266044816E-3</v>
      </c>
      <c r="O29" s="616">
        <v>7.8066533151929275E-3</v>
      </c>
      <c r="P29" s="378"/>
      <c r="Q29" s="376">
        <v>7951559.7699999996</v>
      </c>
      <c r="R29" s="380">
        <v>7551379.7599999998</v>
      </c>
      <c r="S29" s="529">
        <v>0.94967276590062033</v>
      </c>
    </row>
    <row r="30" spans="1:19" s="266" customFormat="1" ht="18" customHeight="1" x14ac:dyDescent="0.25">
      <c r="A30" s="275"/>
      <c r="B30" s="669" t="s">
        <v>63</v>
      </c>
      <c r="C30" s="993" t="s">
        <v>337</v>
      </c>
      <c r="D30" s="690">
        <v>5387475.4399999995</v>
      </c>
      <c r="E30" s="650">
        <v>4846537.7299999995</v>
      </c>
      <c r="F30" s="612">
        <v>0.89959347081496854</v>
      </c>
      <c r="G30" s="642">
        <v>-540937.71</v>
      </c>
      <c r="H30" s="611">
        <v>5.3238594493775798E-2</v>
      </c>
      <c r="I30" s="616">
        <v>4.6750870678499951E-2</v>
      </c>
      <c r="J30" s="690">
        <v>138441.77000000002</v>
      </c>
      <c r="K30" s="650">
        <v>85227.23000000001</v>
      </c>
      <c r="L30" s="612">
        <v>0.61561788757829372</v>
      </c>
      <c r="M30" s="642">
        <v>-53214.540000000008</v>
      </c>
      <c r="N30" s="611">
        <v>9.3212743195809182E-3</v>
      </c>
      <c r="O30" s="616">
        <v>4.7649103212540154E-3</v>
      </c>
      <c r="P30" s="378"/>
      <c r="Q30" s="376">
        <v>5525917.209999999</v>
      </c>
      <c r="R30" s="380">
        <v>4931764.96</v>
      </c>
      <c r="S30" s="529">
        <v>0.89247898087854283</v>
      </c>
    </row>
    <row r="31" spans="1:19" s="266" customFormat="1" ht="18" customHeight="1" x14ac:dyDescent="0.25">
      <c r="A31" s="275"/>
      <c r="B31" s="667" t="s">
        <v>65</v>
      </c>
      <c r="C31" s="993" t="s">
        <v>168</v>
      </c>
      <c r="D31" s="690">
        <v>3524942.62</v>
      </c>
      <c r="E31" s="650">
        <v>3733677.6</v>
      </c>
      <c r="F31" s="612">
        <v>1.0592165610911419</v>
      </c>
      <c r="G31" s="642">
        <v>208734.97999999998</v>
      </c>
      <c r="H31" s="611">
        <v>3.4833196522192897E-2</v>
      </c>
      <c r="I31" s="616">
        <v>3.6015953729676649E-2</v>
      </c>
      <c r="J31" s="690">
        <v>0</v>
      </c>
      <c r="K31" s="650">
        <v>0</v>
      </c>
      <c r="L31" s="612" t="s">
        <v>349</v>
      </c>
      <c r="M31" s="642">
        <v>0</v>
      </c>
      <c r="N31" s="611">
        <v>0</v>
      </c>
      <c r="O31" s="616">
        <v>0</v>
      </c>
      <c r="P31" s="378"/>
      <c r="Q31" s="376">
        <v>3524942.62</v>
      </c>
      <c r="R31" s="380">
        <v>3733677.6</v>
      </c>
      <c r="S31" s="529">
        <v>1.0592165610911419</v>
      </c>
    </row>
    <row r="32" spans="1:19" s="266" customFormat="1" ht="19.149999999999999" customHeight="1" x14ac:dyDescent="0.25">
      <c r="A32" s="275"/>
      <c r="B32" s="1102" t="s">
        <v>239</v>
      </c>
      <c r="C32" s="1102"/>
      <c r="D32" s="607">
        <v>101194922.4284998</v>
      </c>
      <c r="E32" s="608">
        <v>103667325.54200006</v>
      </c>
      <c r="F32" s="613">
        <v>1.024432086651849</v>
      </c>
      <c r="G32" s="608">
        <v>2472403.1135002444</v>
      </c>
      <c r="H32" s="611">
        <v>0.99999999999999989</v>
      </c>
      <c r="I32" s="616">
        <v>1</v>
      </c>
      <c r="J32" s="607">
        <v>14852236.427500002</v>
      </c>
      <c r="K32" s="608">
        <v>17886428.967999998</v>
      </c>
      <c r="L32" s="613">
        <v>1.2042919633895652</v>
      </c>
      <c r="M32" s="608">
        <v>3034192.5404999987</v>
      </c>
      <c r="N32" s="611">
        <v>1</v>
      </c>
      <c r="O32" s="616">
        <v>0.99999999999999978</v>
      </c>
      <c r="P32" s="387"/>
      <c r="Q32" s="386">
        <v>116047158.85599981</v>
      </c>
      <c r="R32" s="608">
        <v>121553754.51000005</v>
      </c>
      <c r="S32" s="613">
        <v>1.0474513612249072</v>
      </c>
    </row>
    <row r="33" spans="1:19" s="266" customFormat="1" ht="19.149999999999999" customHeight="1" x14ac:dyDescent="0.25">
      <c r="A33" s="275"/>
      <c r="B33" s="639"/>
      <c r="C33" s="978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v>27191229.050000008</v>
      </c>
      <c r="R35" s="296">
        <v>29133179.520000003</v>
      </c>
      <c r="S35" s="295"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v>7261314.6200000001</v>
      </c>
      <c r="R36" s="296">
        <v>8109371.330000001</v>
      </c>
      <c r="S36" s="295"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v>0</v>
      </c>
      <c r="R37" s="296"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v>22184473.309999999</v>
      </c>
      <c r="R38" s="296">
        <v>28433935.940000001</v>
      </c>
      <c r="S38" s="295"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v>31507668.600000001</v>
      </c>
      <c r="R39" s="296">
        <v>31959171.540000007</v>
      </c>
      <c r="S39" s="295"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v>17292959.070000064</v>
      </c>
      <c r="R40" s="296">
        <v>18458389.119999994</v>
      </c>
      <c r="S40" s="295"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21 S12:S19">
    <cfRule type="cellIs" dxfId="479" priority="45" stopIfTrue="1" operator="lessThan">
      <formula>1</formula>
    </cfRule>
    <cfRule type="cellIs" dxfId="478" priority="46" stopIfTrue="1" operator="greaterThan">
      <formula>1</formula>
    </cfRule>
  </conditionalFormatting>
  <conditionalFormatting sqref="S22:S23 S33">
    <cfRule type="cellIs" dxfId="477" priority="41" stopIfTrue="1" operator="lessThan">
      <formula>1</formula>
    </cfRule>
    <cfRule type="cellIs" dxfId="476" priority="42" stopIfTrue="1" operator="greaterThan">
      <formula>1</formula>
    </cfRule>
  </conditionalFormatting>
  <conditionalFormatting sqref="G12:G18 M12:M18">
    <cfRule type="cellIs" dxfId="475" priority="37" operator="lessThan">
      <formula>0</formula>
    </cfRule>
    <cfRule type="cellIs" dxfId="474" priority="38" operator="greaterThan">
      <formula>0</formula>
    </cfRule>
  </conditionalFormatting>
  <conditionalFormatting sqref="F12:F19 L12:L18">
    <cfRule type="cellIs" dxfId="473" priority="21" operator="lessThan">
      <formula>1</formula>
    </cfRule>
    <cfRule type="cellIs" dxfId="472" priority="22" operator="greaterThan">
      <formula>1</formula>
    </cfRule>
  </conditionalFormatting>
  <conditionalFormatting sqref="L19">
    <cfRule type="cellIs" dxfId="471" priority="19" operator="lessThan">
      <formula>1</formula>
    </cfRule>
    <cfRule type="cellIs" dxfId="470" priority="20" operator="greaterThan">
      <formula>1</formula>
    </cfRule>
  </conditionalFormatting>
  <conditionalFormatting sqref="F21:F22">
    <cfRule type="cellIs" dxfId="469" priority="17" operator="lessThan">
      <formula>1</formula>
    </cfRule>
    <cfRule type="cellIs" dxfId="468" priority="18" operator="greaterThan">
      <formula>1</formula>
    </cfRule>
  </conditionalFormatting>
  <conditionalFormatting sqref="F32">
    <cfRule type="cellIs" dxfId="467" priority="15" operator="lessThan">
      <formula>1</formula>
    </cfRule>
    <cfRule type="cellIs" dxfId="466" priority="16" operator="greaterThan">
      <formula>1</formula>
    </cfRule>
  </conditionalFormatting>
  <conditionalFormatting sqref="L32">
    <cfRule type="cellIs" dxfId="465" priority="13" operator="lessThan">
      <formula>1</formula>
    </cfRule>
    <cfRule type="cellIs" dxfId="464" priority="14" operator="greaterThan">
      <formula>1</formula>
    </cfRule>
  </conditionalFormatting>
  <conditionalFormatting sqref="S32">
    <cfRule type="cellIs" dxfId="463" priority="11" operator="lessThan">
      <formula>1</formula>
    </cfRule>
    <cfRule type="cellIs" dxfId="462" priority="12" operator="greaterThan">
      <formula>1</formula>
    </cfRule>
  </conditionalFormatting>
  <conditionalFormatting sqref="S25:S31">
    <cfRule type="cellIs" dxfId="461" priority="9" stopIfTrue="1" operator="lessThan">
      <formula>1</formula>
    </cfRule>
    <cfRule type="cellIs" dxfId="460" priority="10" stopIfTrue="1" operator="greaterThan">
      <formula>1</formula>
    </cfRule>
  </conditionalFormatting>
  <conditionalFormatting sqref="G25:G31">
    <cfRule type="cellIs" dxfId="459" priority="7" operator="lessThan">
      <formula>0</formula>
    </cfRule>
    <cfRule type="cellIs" dxfId="458" priority="8" operator="greaterThan">
      <formula>0</formula>
    </cfRule>
  </conditionalFormatting>
  <conditionalFormatting sqref="M25:M31">
    <cfRule type="cellIs" dxfId="457" priority="5" operator="lessThan">
      <formula>0</formula>
    </cfRule>
    <cfRule type="cellIs" dxfId="456" priority="6" operator="greaterThan">
      <formula>0</formula>
    </cfRule>
  </conditionalFormatting>
  <conditionalFormatting sqref="F25:F31">
    <cfRule type="cellIs" dxfId="455" priority="3" operator="lessThan">
      <formula>1</formula>
    </cfRule>
    <cfRule type="cellIs" dxfId="454" priority="4" operator="greaterThan">
      <formula>1</formula>
    </cfRule>
  </conditionalFormatting>
  <conditionalFormatting sqref="L25:L31">
    <cfRule type="cellIs" dxfId="453" priority="1" operator="lessThan">
      <formula>1</formula>
    </cfRule>
    <cfRule type="cellIs" dxfId="45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35:E40 D21:E21 P35:S40 J35:M40 S19 S33 D25:E31 J21:M21 S22:S23 P21:S21 J25:K31 P25:S31 J12:K18 P12:S18 D12:E18" xr:uid="{00000000-0002-0000-18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H19:I19 O25:O32 L19 N19:O19 N21:O21 G21:I21 M25:N31 H22:I22 F21:F22 L25:L32 H32:I32 S32 N32 F25:F32 G25:I31 G15:I18 F12:I14 F15:F19 L12:O18" xr:uid="{00000000-0002-0000-18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-0.249977111117893"/>
  </sheetPr>
  <dimension ref="A1:AB208"/>
  <sheetViews>
    <sheetView zoomScale="110" zoomScaleNormal="110" workbookViewId="0">
      <selection sqref="A1:AB20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1024" t="s">
        <v>299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</row>
    <row r="5" spans="1:19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1043" t="s">
        <v>273</v>
      </c>
      <c r="C7" s="1043"/>
      <c r="D7" s="1238"/>
      <c r="E7" s="123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255" t="s">
        <v>179</v>
      </c>
      <c r="Q7" s="1255"/>
    </row>
    <row r="8" spans="1:19" s="269" customFormat="1" ht="18.600000000000001" customHeight="1" x14ac:dyDescent="0.25">
      <c r="A8" s="1027"/>
      <c r="B8" s="1249" t="s">
        <v>193</v>
      </c>
      <c r="C8" s="1031" t="s">
        <v>190</v>
      </c>
      <c r="D8" s="1034" t="s">
        <v>81</v>
      </c>
      <c r="E8" s="1035"/>
      <c r="F8" s="1035"/>
      <c r="G8" s="1035"/>
      <c r="H8" s="1034" t="s">
        <v>52</v>
      </c>
      <c r="I8" s="1035"/>
      <c r="J8" s="1035"/>
      <c r="K8" s="1039"/>
      <c r="L8" s="303"/>
      <c r="M8" s="1036" t="s">
        <v>207</v>
      </c>
      <c r="N8" s="1037"/>
      <c r="O8" s="1037"/>
      <c r="P8" s="1037"/>
      <c r="Q8" s="1038"/>
    </row>
    <row r="9" spans="1:19" s="269" customFormat="1" ht="18" customHeight="1" x14ac:dyDescent="0.25">
      <c r="A9" s="1027"/>
      <c r="B9" s="1250"/>
      <c r="C9" s="1032"/>
      <c r="D9" s="1077" t="s">
        <v>196</v>
      </c>
      <c r="E9" s="1078"/>
      <c r="F9" s="1049" t="s">
        <v>3</v>
      </c>
      <c r="G9" s="1050"/>
      <c r="H9" s="1077" t="s">
        <v>196</v>
      </c>
      <c r="I9" s="1078"/>
      <c r="J9" s="1252" t="s">
        <v>3</v>
      </c>
      <c r="K9" s="1253"/>
      <c r="L9" s="396"/>
      <c r="M9" s="1077" t="s">
        <v>208</v>
      </c>
      <c r="N9" s="1078"/>
      <c r="O9" s="1252" t="s">
        <v>274</v>
      </c>
      <c r="P9" s="1253"/>
      <c r="Q9" s="1041" t="s">
        <v>346</v>
      </c>
    </row>
    <row r="10" spans="1:19" s="269" customFormat="1" ht="16.149999999999999" customHeight="1" x14ac:dyDescent="0.25">
      <c r="A10" s="290"/>
      <c r="B10" s="1251"/>
      <c r="C10" s="1033"/>
      <c r="D10" s="713" t="s">
        <v>347</v>
      </c>
      <c r="E10" s="713" t="s">
        <v>348</v>
      </c>
      <c r="F10" s="354" t="s">
        <v>347</v>
      </c>
      <c r="G10" s="354" t="s">
        <v>348</v>
      </c>
      <c r="H10" s="372" t="s">
        <v>347</v>
      </c>
      <c r="I10" s="372" t="s">
        <v>348</v>
      </c>
      <c r="J10" s="354" t="s">
        <v>347</v>
      </c>
      <c r="K10" s="354" t="s">
        <v>348</v>
      </c>
      <c r="L10" s="355"/>
      <c r="M10" s="713" t="s">
        <v>347</v>
      </c>
      <c r="N10" s="713" t="s">
        <v>348</v>
      </c>
      <c r="O10" s="354" t="s">
        <v>347</v>
      </c>
      <c r="P10" s="646" t="s">
        <v>348</v>
      </c>
      <c r="Q10" s="1042"/>
    </row>
    <row r="11" spans="1:19" s="269" customFormat="1" ht="6" customHeight="1" x14ac:dyDescent="0.25">
      <c r="A11" s="306"/>
      <c r="B11" s="402"/>
      <c r="C11" s="403"/>
      <c r="D11" s="403"/>
      <c r="E11" s="766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1" t="s">
        <v>180</v>
      </c>
      <c r="C12" s="867" t="s">
        <v>320</v>
      </c>
      <c r="D12" s="690">
        <v>16038</v>
      </c>
      <c r="E12" s="650">
        <v>16041</v>
      </c>
      <c r="F12" s="690">
        <v>19355165.972600956</v>
      </c>
      <c r="G12" s="650">
        <v>20431267.257570717</v>
      </c>
      <c r="H12" s="690">
        <v>2188</v>
      </c>
      <c r="I12" s="650">
        <v>2381</v>
      </c>
      <c r="J12" s="690">
        <v>1754827.6495638168</v>
      </c>
      <c r="K12" s="650">
        <v>2161310.3097204184</v>
      </c>
      <c r="L12" s="378"/>
      <c r="M12" s="374">
        <v>18226</v>
      </c>
      <c r="N12" s="379">
        <v>18422</v>
      </c>
      <c r="O12" s="376">
        <v>21109993.622164771</v>
      </c>
      <c r="P12" s="380">
        <v>22592577.567291137</v>
      </c>
      <c r="Q12" s="398">
        <v>1.0702313781644019</v>
      </c>
    </row>
    <row r="13" spans="1:19" s="269" customFormat="1" ht="16.149999999999999" customHeight="1" x14ac:dyDescent="0.25">
      <c r="A13" s="292"/>
      <c r="B13" s="801" t="s">
        <v>181</v>
      </c>
      <c r="C13" s="866" t="s">
        <v>7</v>
      </c>
      <c r="D13" s="690">
        <v>14663</v>
      </c>
      <c r="E13" s="650">
        <v>17775</v>
      </c>
      <c r="F13" s="690">
        <v>2893444.6533996132</v>
      </c>
      <c r="G13" s="650">
        <v>3431283.5411021574</v>
      </c>
      <c r="H13" s="690">
        <v>537</v>
      </c>
      <c r="I13" s="650">
        <v>786</v>
      </c>
      <c r="J13" s="690">
        <v>104413.07</v>
      </c>
      <c r="K13" s="650">
        <v>129792.09999999996</v>
      </c>
      <c r="L13" s="378"/>
      <c r="M13" s="374">
        <v>15200</v>
      </c>
      <c r="N13" s="379">
        <v>18561</v>
      </c>
      <c r="O13" s="376">
        <v>2997857.7233996131</v>
      </c>
      <c r="P13" s="380">
        <v>3561075.6411021575</v>
      </c>
      <c r="Q13" s="398">
        <v>1.1878734648767277</v>
      </c>
    </row>
    <row r="14" spans="1:19" s="269" customFormat="1" ht="16.149999999999999" customHeight="1" x14ac:dyDescent="0.25">
      <c r="A14" s="291"/>
      <c r="B14" s="802" t="s">
        <v>182</v>
      </c>
      <c r="C14" s="866" t="s">
        <v>9</v>
      </c>
      <c r="D14" s="690">
        <v>23379</v>
      </c>
      <c r="E14" s="650">
        <v>24574</v>
      </c>
      <c r="F14" s="690">
        <v>39902796.138305709</v>
      </c>
      <c r="G14" s="650">
        <v>43930264.33817862</v>
      </c>
      <c r="H14" s="690">
        <v>2279</v>
      </c>
      <c r="I14" s="650">
        <v>2688</v>
      </c>
      <c r="J14" s="690">
        <v>4296530.0492385868</v>
      </c>
      <c r="K14" s="650">
        <v>5293946.2188456487</v>
      </c>
      <c r="L14" s="378"/>
      <c r="M14" s="374">
        <v>25658</v>
      </c>
      <c r="N14" s="379">
        <v>27262</v>
      </c>
      <c r="O14" s="376">
        <v>44199326.187544294</v>
      </c>
      <c r="P14" s="380">
        <v>49224210.55702427</v>
      </c>
      <c r="Q14" s="398">
        <v>1.1136868998445508</v>
      </c>
    </row>
    <row r="15" spans="1:19" s="269" customFormat="1" ht="16.149999999999999" customHeight="1" x14ac:dyDescent="0.25">
      <c r="A15" s="291"/>
      <c r="B15" s="802" t="s">
        <v>183</v>
      </c>
      <c r="C15" s="866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349</v>
      </c>
    </row>
    <row r="16" spans="1:19" ht="16.149999999999999" customHeight="1" x14ac:dyDescent="0.25">
      <c r="A16" s="292"/>
      <c r="B16" s="801" t="s">
        <v>184</v>
      </c>
      <c r="C16" s="866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349</v>
      </c>
    </row>
    <row r="17" spans="1:28" ht="16.149999999999999" customHeight="1" x14ac:dyDescent="0.25">
      <c r="A17" s="291"/>
      <c r="B17" s="802" t="s">
        <v>185</v>
      </c>
      <c r="C17" s="866" t="s">
        <v>15</v>
      </c>
      <c r="D17" s="690">
        <v>1</v>
      </c>
      <c r="E17" s="650">
        <v>2</v>
      </c>
      <c r="F17" s="690">
        <v>300</v>
      </c>
      <c r="G17" s="650">
        <v>262795.44390000001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300</v>
      </c>
      <c r="P17" s="380">
        <v>262795.44390000001</v>
      </c>
      <c r="Q17" s="398">
        <v>875.98481300000003</v>
      </c>
    </row>
    <row r="18" spans="1:28" ht="16.149999999999999" customHeight="1" x14ac:dyDescent="0.25">
      <c r="A18" s="291"/>
      <c r="B18" s="802" t="s">
        <v>186</v>
      </c>
      <c r="C18" s="866" t="s">
        <v>17</v>
      </c>
      <c r="D18" s="690">
        <v>124</v>
      </c>
      <c r="E18" s="650">
        <v>120</v>
      </c>
      <c r="F18" s="690">
        <v>1060112.4003000001</v>
      </c>
      <c r="G18" s="650">
        <v>421495.20896372944</v>
      </c>
      <c r="H18" s="690">
        <v>14</v>
      </c>
      <c r="I18" s="650">
        <v>14</v>
      </c>
      <c r="J18" s="690">
        <v>87588.14</v>
      </c>
      <c r="K18" s="650">
        <v>59447.600000000006</v>
      </c>
      <c r="L18" s="378"/>
      <c r="M18" s="374">
        <v>138</v>
      </c>
      <c r="N18" s="379">
        <v>134</v>
      </c>
      <c r="O18" s="376">
        <v>1147700.5403</v>
      </c>
      <c r="P18" s="380">
        <v>480942.80896372942</v>
      </c>
      <c r="Q18" s="398">
        <v>0.41904903942801552</v>
      </c>
    </row>
    <row r="19" spans="1:28" ht="16.149999999999999" customHeight="1" x14ac:dyDescent="0.25">
      <c r="A19" s="292"/>
      <c r="B19" s="801" t="s">
        <v>187</v>
      </c>
      <c r="C19" s="866" t="s">
        <v>19</v>
      </c>
      <c r="D19" s="690">
        <v>2461</v>
      </c>
      <c r="E19" s="650">
        <v>3142</v>
      </c>
      <c r="F19" s="690">
        <v>16467354.382250164</v>
      </c>
      <c r="G19" s="650">
        <v>13112271.781587329</v>
      </c>
      <c r="H19" s="690">
        <v>241</v>
      </c>
      <c r="I19" s="650">
        <v>314</v>
      </c>
      <c r="J19" s="690">
        <v>349975.9897609828</v>
      </c>
      <c r="K19" s="650">
        <v>461163.89953221183</v>
      </c>
      <c r="L19" s="378"/>
      <c r="M19" s="374">
        <v>2702</v>
      </c>
      <c r="N19" s="379">
        <v>3456</v>
      </c>
      <c r="O19" s="376">
        <v>16817330.372011147</v>
      </c>
      <c r="P19" s="380">
        <v>13573435.681119541</v>
      </c>
      <c r="Q19" s="398">
        <v>0.80711000978547842</v>
      </c>
    </row>
    <row r="20" spans="1:28" ht="16.149999999999999" customHeight="1" x14ac:dyDescent="0.25">
      <c r="A20" s="291"/>
      <c r="B20" s="802" t="s">
        <v>188</v>
      </c>
      <c r="C20" s="866" t="s">
        <v>321</v>
      </c>
      <c r="D20" s="690">
        <v>3655</v>
      </c>
      <c r="E20" s="650">
        <v>3970</v>
      </c>
      <c r="F20" s="690">
        <v>7135739.7584807705</v>
      </c>
      <c r="G20" s="650">
        <v>8283753.4309728481</v>
      </c>
      <c r="H20" s="690">
        <v>160</v>
      </c>
      <c r="I20" s="650">
        <v>265</v>
      </c>
      <c r="J20" s="690">
        <v>277034.91994932282</v>
      </c>
      <c r="K20" s="650">
        <v>409741.55999748345</v>
      </c>
      <c r="L20" s="378"/>
      <c r="M20" s="374">
        <v>3815</v>
      </c>
      <c r="N20" s="379">
        <v>4235</v>
      </c>
      <c r="O20" s="376">
        <v>7412774.6784300935</v>
      </c>
      <c r="P20" s="380">
        <v>8693494.9909703322</v>
      </c>
      <c r="Q20" s="398">
        <v>1.1727720547431335</v>
      </c>
    </row>
    <row r="21" spans="1:28" ht="16.149999999999999" customHeight="1" x14ac:dyDescent="0.25">
      <c r="A21" s="291"/>
      <c r="B21" s="802" t="s">
        <v>198</v>
      </c>
      <c r="C21" s="866" t="s">
        <v>322</v>
      </c>
      <c r="D21" s="690">
        <v>42318</v>
      </c>
      <c r="E21" s="650">
        <v>42890</v>
      </c>
      <c r="F21" s="690">
        <v>127711852.23530361</v>
      </c>
      <c r="G21" s="650">
        <v>139218471.06949738</v>
      </c>
      <c r="H21" s="690">
        <v>2609</v>
      </c>
      <c r="I21" s="650">
        <v>2904</v>
      </c>
      <c r="J21" s="690">
        <v>7133998.0707228296</v>
      </c>
      <c r="K21" s="650">
        <v>8876060.4607653376</v>
      </c>
      <c r="L21" s="378"/>
      <c r="M21" s="374">
        <v>44927</v>
      </c>
      <c r="N21" s="379">
        <v>45794</v>
      </c>
      <c r="O21" s="376">
        <v>134845850.30602643</v>
      </c>
      <c r="P21" s="380">
        <v>148094531.53026271</v>
      </c>
      <c r="Q21" s="398">
        <v>1.0982505668077216</v>
      </c>
    </row>
    <row r="22" spans="1:28" ht="16.149999999999999" customHeight="1" x14ac:dyDescent="0.25">
      <c r="A22" s="292"/>
      <c r="B22" s="801" t="s">
        <v>199</v>
      </c>
      <c r="C22" s="866" t="s">
        <v>323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349</v>
      </c>
    </row>
    <row r="23" spans="1:28" s="274" customFormat="1" ht="16.149999999999999" customHeight="1" x14ac:dyDescent="0.25">
      <c r="A23" s="291"/>
      <c r="B23" s="802" t="s">
        <v>200</v>
      </c>
      <c r="C23" s="866" t="s">
        <v>324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349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2" t="s">
        <v>201</v>
      </c>
      <c r="C24" s="866" t="s">
        <v>325</v>
      </c>
      <c r="D24" s="690">
        <v>766</v>
      </c>
      <c r="E24" s="650">
        <v>770</v>
      </c>
      <c r="F24" s="690">
        <v>2605002.5163000003</v>
      </c>
      <c r="G24" s="650">
        <v>2760871.8714530952</v>
      </c>
      <c r="H24" s="690">
        <v>10</v>
      </c>
      <c r="I24" s="650">
        <v>28</v>
      </c>
      <c r="J24" s="690">
        <v>44800.999951839432</v>
      </c>
      <c r="K24" s="650">
        <v>320478.08997483371</v>
      </c>
      <c r="L24" s="378"/>
      <c r="M24" s="374">
        <v>776</v>
      </c>
      <c r="N24" s="379">
        <v>798</v>
      </c>
      <c r="O24" s="376">
        <v>2649803.5162518397</v>
      </c>
      <c r="P24" s="380">
        <v>3081349.9614279289</v>
      </c>
      <c r="Q24" s="398">
        <v>1.162859790369104</v>
      </c>
    </row>
    <row r="25" spans="1:28" s="266" customFormat="1" ht="16.149999999999999" customHeight="1" x14ac:dyDescent="0.25">
      <c r="A25" s="275"/>
      <c r="B25" s="801" t="s">
        <v>202</v>
      </c>
      <c r="C25" s="326" t="s">
        <v>31</v>
      </c>
      <c r="D25" s="690">
        <v>732</v>
      </c>
      <c r="E25" s="650">
        <v>963</v>
      </c>
      <c r="F25" s="690">
        <v>2483506.8600000003</v>
      </c>
      <c r="G25" s="650">
        <v>2953280.0615825774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732</v>
      </c>
      <c r="N25" s="379">
        <v>963</v>
      </c>
      <c r="O25" s="376">
        <v>2483506.8600000003</v>
      </c>
      <c r="P25" s="380">
        <v>2953280.0615825774</v>
      </c>
      <c r="Q25" s="398">
        <v>1.1891571990997347</v>
      </c>
    </row>
    <row r="26" spans="1:28" s="266" customFormat="1" ht="16.149999999999999" customHeight="1" x14ac:dyDescent="0.25">
      <c r="A26" s="275"/>
      <c r="B26" s="801" t="s">
        <v>203</v>
      </c>
      <c r="C26" s="326" t="s">
        <v>116</v>
      </c>
      <c r="D26" s="690">
        <v>41</v>
      </c>
      <c r="E26" s="650">
        <v>63</v>
      </c>
      <c r="F26" s="690">
        <v>185318.6208</v>
      </c>
      <c r="G26" s="650">
        <v>119313.39970000001</v>
      </c>
      <c r="H26" s="690">
        <v>13</v>
      </c>
      <c r="I26" s="650">
        <v>24</v>
      </c>
      <c r="J26" s="690">
        <v>15528</v>
      </c>
      <c r="K26" s="650">
        <v>22836</v>
      </c>
      <c r="L26" s="378"/>
      <c r="M26" s="374">
        <v>54</v>
      </c>
      <c r="N26" s="379">
        <v>87</v>
      </c>
      <c r="O26" s="376">
        <v>200846.6208</v>
      </c>
      <c r="P26" s="380">
        <v>142149.39970000001</v>
      </c>
      <c r="Q26" s="398">
        <v>0.7077510148480427</v>
      </c>
    </row>
    <row r="27" spans="1:28" s="266" customFormat="1" ht="16.149999999999999" customHeight="1" x14ac:dyDescent="0.25">
      <c r="A27" s="275"/>
      <c r="B27" s="802" t="s">
        <v>204</v>
      </c>
      <c r="C27" s="326" t="s">
        <v>195</v>
      </c>
      <c r="D27" s="690">
        <v>167</v>
      </c>
      <c r="E27" s="650">
        <v>316</v>
      </c>
      <c r="F27" s="690">
        <v>112623.26</v>
      </c>
      <c r="G27" s="650">
        <v>331834.53769503132</v>
      </c>
      <c r="H27" s="690">
        <v>5</v>
      </c>
      <c r="I27" s="650">
        <v>3</v>
      </c>
      <c r="J27" s="690">
        <v>1042</v>
      </c>
      <c r="K27" s="650">
        <v>485.04</v>
      </c>
      <c r="L27" s="378"/>
      <c r="M27" s="374">
        <v>172</v>
      </c>
      <c r="N27" s="379">
        <v>319</v>
      </c>
      <c r="O27" s="376">
        <v>113665.26</v>
      </c>
      <c r="P27" s="380">
        <v>332319.5776950313</v>
      </c>
      <c r="Q27" s="398">
        <v>2.9236688298168789</v>
      </c>
    </row>
    <row r="28" spans="1:28" s="266" customFormat="1" ht="16.149999999999999" customHeight="1" x14ac:dyDescent="0.25">
      <c r="A28" s="275"/>
      <c r="B28" s="802" t="s">
        <v>205</v>
      </c>
      <c r="C28" s="326" t="s">
        <v>37</v>
      </c>
      <c r="D28" s="690">
        <v>0</v>
      </c>
      <c r="E28" s="650">
        <v>0</v>
      </c>
      <c r="F28" s="690">
        <v>0</v>
      </c>
      <c r="G28" s="650">
        <v>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0</v>
      </c>
      <c r="N28" s="379">
        <v>0</v>
      </c>
      <c r="O28" s="376">
        <v>0</v>
      </c>
      <c r="P28" s="380">
        <v>0</v>
      </c>
      <c r="Q28" s="398" t="s">
        <v>349</v>
      </c>
    </row>
    <row r="29" spans="1:28" s="266" customFormat="1" ht="16.149999999999999" customHeight="1" x14ac:dyDescent="0.25">
      <c r="A29" s="275"/>
      <c r="B29" s="801" t="s">
        <v>206</v>
      </c>
      <c r="C29" s="326" t="s">
        <v>39</v>
      </c>
      <c r="D29" s="690">
        <v>137</v>
      </c>
      <c r="E29" s="650">
        <v>320</v>
      </c>
      <c r="F29" s="690">
        <v>85812.01</v>
      </c>
      <c r="G29" s="650">
        <v>156342.89069726432</v>
      </c>
      <c r="H29" s="690">
        <v>22</v>
      </c>
      <c r="I29" s="650">
        <v>22</v>
      </c>
      <c r="J29" s="690">
        <v>7975.1100000000015</v>
      </c>
      <c r="K29" s="650">
        <v>4085.4900000000002</v>
      </c>
      <c r="L29" s="378"/>
      <c r="M29" s="374">
        <v>159</v>
      </c>
      <c r="N29" s="379">
        <v>342</v>
      </c>
      <c r="O29" s="376">
        <v>93787.12</v>
      </c>
      <c r="P29" s="380">
        <v>160428.38069726431</v>
      </c>
      <c r="Q29" s="398">
        <v>1.7105587707274124</v>
      </c>
    </row>
    <row r="30" spans="1:28" s="266" customFormat="1" ht="19.149999999999999" customHeight="1" x14ac:dyDescent="0.25">
      <c r="A30" s="275"/>
      <c r="B30" s="1248" t="s">
        <v>248</v>
      </c>
      <c r="C30" s="1248"/>
      <c r="D30" s="384">
        <v>104482</v>
      </c>
      <c r="E30" s="385">
        <v>110946</v>
      </c>
      <c r="F30" s="377">
        <v>219999028.80774081</v>
      </c>
      <c r="G30" s="651">
        <v>235413244.83290073</v>
      </c>
      <c r="H30" s="384">
        <v>8078</v>
      </c>
      <c r="I30" s="385">
        <v>9429</v>
      </c>
      <c r="J30" s="377">
        <v>14073713.999187376</v>
      </c>
      <c r="K30" s="651">
        <v>17739346.768835936</v>
      </c>
      <c r="L30" s="387"/>
      <c r="M30" s="384">
        <v>112560</v>
      </c>
      <c r="N30" s="388">
        <v>120375</v>
      </c>
      <c r="O30" s="377">
        <v>234072742.80692816</v>
      </c>
      <c r="P30" s="389">
        <v>253152591.60173663</v>
      </c>
      <c r="Q30" s="683">
        <v>1.0815124758483572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3" t="s">
        <v>103</v>
      </c>
      <c r="C32" s="328" t="s">
        <v>86</v>
      </c>
      <c r="D32" s="690">
        <v>8208</v>
      </c>
      <c r="E32" s="650">
        <v>9105</v>
      </c>
      <c r="F32" s="690">
        <v>47963674.206977233</v>
      </c>
      <c r="G32" s="650">
        <v>52019339.550487041</v>
      </c>
      <c r="H32" s="690">
        <v>500</v>
      </c>
      <c r="I32" s="650">
        <v>508</v>
      </c>
      <c r="J32" s="690">
        <v>2641419.0374916638</v>
      </c>
      <c r="K32" s="650">
        <v>2748897.1494901264</v>
      </c>
      <c r="L32" s="391"/>
      <c r="M32" s="374">
        <v>8708</v>
      </c>
      <c r="N32" s="379">
        <v>9613</v>
      </c>
      <c r="O32" s="376">
        <v>50605093.244468898</v>
      </c>
      <c r="P32" s="380">
        <v>54768236.699977167</v>
      </c>
      <c r="Q32" s="398">
        <v>1.0822672815836241</v>
      </c>
    </row>
    <row r="33" spans="1:17" s="266" customFormat="1" ht="16.149999999999999" customHeight="1" x14ac:dyDescent="0.25">
      <c r="A33" s="275"/>
      <c r="B33" s="803" t="s">
        <v>326</v>
      </c>
      <c r="C33" s="328" t="s">
        <v>327</v>
      </c>
      <c r="D33" s="690">
        <v>0</v>
      </c>
      <c r="E33" s="650">
        <v>0</v>
      </c>
      <c r="F33" s="690">
        <v>0</v>
      </c>
      <c r="G33" s="650">
        <v>0</v>
      </c>
      <c r="H33" s="690">
        <v>0</v>
      </c>
      <c r="I33" s="650">
        <v>0</v>
      </c>
      <c r="J33" s="690">
        <v>0</v>
      </c>
      <c r="K33" s="650">
        <v>0</v>
      </c>
      <c r="L33" s="391"/>
      <c r="M33" s="374">
        <v>0</v>
      </c>
      <c r="N33" s="379">
        <v>0</v>
      </c>
      <c r="O33" s="376">
        <v>0</v>
      </c>
      <c r="P33" s="380">
        <v>0</v>
      </c>
      <c r="Q33" s="398" t="s">
        <v>349</v>
      </c>
    </row>
    <row r="34" spans="1:17" s="266" customFormat="1" ht="16.149999999999999" customHeight="1" x14ac:dyDescent="0.25">
      <c r="A34" s="275"/>
      <c r="B34" s="803" t="s">
        <v>101</v>
      </c>
      <c r="C34" s="328" t="s">
        <v>42</v>
      </c>
      <c r="D34" s="690">
        <v>64</v>
      </c>
      <c r="E34" s="650">
        <v>69</v>
      </c>
      <c r="F34" s="690">
        <v>90927.209999999992</v>
      </c>
      <c r="G34" s="650">
        <v>82923.789999999994</v>
      </c>
      <c r="H34" s="690">
        <v>3</v>
      </c>
      <c r="I34" s="650">
        <v>3</v>
      </c>
      <c r="J34" s="690">
        <v>16843.849999999999</v>
      </c>
      <c r="K34" s="650">
        <v>15381.4</v>
      </c>
      <c r="L34" s="391"/>
      <c r="M34" s="374">
        <v>67</v>
      </c>
      <c r="N34" s="379">
        <v>72</v>
      </c>
      <c r="O34" s="376">
        <v>107771.06</v>
      </c>
      <c r="P34" s="380">
        <v>98305.189999999988</v>
      </c>
      <c r="Q34" s="398">
        <v>0.91216686557597182</v>
      </c>
    </row>
    <row r="35" spans="1:17" s="266" customFormat="1" ht="16.149999999999999" customHeight="1" x14ac:dyDescent="0.25">
      <c r="A35" s="275"/>
      <c r="B35" s="803" t="s">
        <v>102</v>
      </c>
      <c r="C35" s="329" t="s">
        <v>83</v>
      </c>
      <c r="D35" s="690">
        <v>2708</v>
      </c>
      <c r="E35" s="650">
        <v>2465</v>
      </c>
      <c r="F35" s="690">
        <v>2578305.430980545</v>
      </c>
      <c r="G35" s="650">
        <v>2499437.5382166328</v>
      </c>
      <c r="H35" s="690">
        <v>534</v>
      </c>
      <c r="I35" s="650">
        <v>609</v>
      </c>
      <c r="J35" s="690">
        <v>625221.68330525479</v>
      </c>
      <c r="K35" s="650">
        <v>631404.26405637607</v>
      </c>
      <c r="L35" s="391"/>
      <c r="M35" s="374">
        <v>3242</v>
      </c>
      <c r="N35" s="379">
        <v>3074</v>
      </c>
      <c r="O35" s="376">
        <v>3203527.1142857997</v>
      </c>
      <c r="P35" s="380">
        <v>3130841.802273009</v>
      </c>
      <c r="Q35" s="398">
        <v>0.97731084850549321</v>
      </c>
    </row>
    <row r="36" spans="1:17" s="266" customFormat="1" ht="16.149999999999999" customHeight="1" x14ac:dyDescent="0.25">
      <c r="A36" s="275"/>
      <c r="B36" s="803" t="s">
        <v>104</v>
      </c>
      <c r="C36" s="328" t="s">
        <v>44</v>
      </c>
      <c r="D36" s="690">
        <v>0</v>
      </c>
      <c r="E36" s="650">
        <v>0</v>
      </c>
      <c r="F36" s="690">
        <v>0</v>
      </c>
      <c r="G36" s="650">
        <v>0</v>
      </c>
      <c r="H36" s="690">
        <v>0</v>
      </c>
      <c r="I36" s="650">
        <v>0</v>
      </c>
      <c r="J36" s="690">
        <v>0</v>
      </c>
      <c r="K36" s="650">
        <v>0</v>
      </c>
      <c r="L36" s="391"/>
      <c r="M36" s="374">
        <v>0</v>
      </c>
      <c r="N36" s="379">
        <v>0</v>
      </c>
      <c r="O36" s="376">
        <v>0</v>
      </c>
      <c r="P36" s="380">
        <v>0</v>
      </c>
      <c r="Q36" s="398" t="s">
        <v>349</v>
      </c>
    </row>
    <row r="37" spans="1:17" s="266" customFormat="1" ht="19.149999999999999" customHeight="1" x14ac:dyDescent="0.25">
      <c r="A37" s="275"/>
      <c r="B37" s="1248" t="s">
        <v>249</v>
      </c>
      <c r="C37" s="1248"/>
      <c r="D37" s="374">
        <v>10980</v>
      </c>
      <c r="E37" s="393">
        <v>11639</v>
      </c>
      <c r="F37" s="377">
        <v>50632906.847957782</v>
      </c>
      <c r="G37" s="651">
        <v>54601700.878703676</v>
      </c>
      <c r="H37" s="374">
        <v>1037</v>
      </c>
      <c r="I37" s="393">
        <v>1120</v>
      </c>
      <c r="J37" s="377">
        <v>3283484.5707969186</v>
      </c>
      <c r="K37" s="651">
        <v>3395682.8135465025</v>
      </c>
      <c r="L37" s="391"/>
      <c r="M37" s="374">
        <v>12017</v>
      </c>
      <c r="N37" s="394">
        <v>12759</v>
      </c>
      <c r="O37" s="377">
        <v>53916391.418754697</v>
      </c>
      <c r="P37" s="389">
        <v>57997383.692250177</v>
      </c>
      <c r="Q37" s="683">
        <v>1.0756911240924762</v>
      </c>
    </row>
    <row r="38" spans="1:17" s="266" customFormat="1" ht="5.45" customHeight="1" x14ac:dyDescent="0.25">
      <c r="A38" s="275"/>
      <c r="B38" s="321"/>
      <c r="C38" s="321"/>
      <c r="D38" s="390"/>
      <c r="E38" s="390"/>
      <c r="F38" s="391"/>
      <c r="G38" s="392"/>
      <c r="H38" s="390"/>
      <c r="I38" s="390"/>
      <c r="J38" s="391"/>
      <c r="K38" s="392"/>
      <c r="L38" s="391"/>
      <c r="M38" s="390"/>
      <c r="N38" s="390"/>
      <c r="O38" s="392"/>
      <c r="P38" s="392"/>
      <c r="Q38" s="400"/>
    </row>
    <row r="39" spans="1:17" s="266" customFormat="1" ht="18.75" customHeight="1" x14ac:dyDescent="0.25">
      <c r="A39" s="275"/>
      <c r="B39" s="1046" t="s">
        <v>197</v>
      </c>
      <c r="C39" s="1046"/>
      <c r="D39" s="384">
        <v>115462</v>
      </c>
      <c r="E39" s="385">
        <v>122585</v>
      </c>
      <c r="F39" s="377">
        <v>270631935.6556986</v>
      </c>
      <c r="G39" s="651">
        <v>290014945.71160442</v>
      </c>
      <c r="H39" s="384">
        <v>9115</v>
      </c>
      <c r="I39" s="385">
        <v>10549</v>
      </c>
      <c r="J39" s="377">
        <v>17357198.569984294</v>
      </c>
      <c r="K39" s="651">
        <v>21135029.582382437</v>
      </c>
      <c r="L39" s="395"/>
      <c r="M39" s="670">
        <v>124577</v>
      </c>
      <c r="N39" s="388">
        <v>133134</v>
      </c>
      <c r="O39" s="650">
        <v>287989134.22568285</v>
      </c>
      <c r="P39" s="389">
        <v>311149975.2939868</v>
      </c>
      <c r="Q39" s="683">
        <v>1.0804226212581824</v>
      </c>
    </row>
    <row r="40" spans="1:17" s="266" customFormat="1" ht="19.149999999999999" customHeight="1" x14ac:dyDescent="0.25">
      <c r="A40" s="275"/>
      <c r="B40" s="1024" t="s">
        <v>278</v>
      </c>
      <c r="C40" s="1024"/>
      <c r="D40" s="1024"/>
      <c r="E40" s="1024"/>
      <c r="F40" s="1024"/>
      <c r="G40" s="1024"/>
      <c r="H40" s="1024"/>
      <c r="I40" s="1024"/>
      <c r="J40" s="1024"/>
      <c r="K40" s="1024"/>
      <c r="L40" s="1024"/>
      <c r="M40" s="1024"/>
      <c r="N40" s="1024"/>
      <c r="O40" s="1024"/>
      <c r="P40" s="1024"/>
      <c r="Q40" s="1024"/>
    </row>
    <row r="41" spans="1:17" s="266" customFormat="1" ht="19.149999999999999" customHeight="1" x14ac:dyDescent="0.25">
      <c r="A41" s="275"/>
      <c r="B41" s="1249" t="s">
        <v>193</v>
      </c>
      <c r="C41" s="1031" t="s">
        <v>190</v>
      </c>
      <c r="D41" s="1034" t="s">
        <v>81</v>
      </c>
      <c r="E41" s="1035"/>
      <c r="F41" s="1035"/>
      <c r="G41" s="1035"/>
      <c r="H41" s="1034"/>
      <c r="I41" s="1035"/>
      <c r="J41" s="1035"/>
      <c r="K41" s="1039"/>
      <c r="L41" s="303"/>
      <c r="M41" s="1036" t="s">
        <v>209</v>
      </c>
      <c r="N41" s="1037"/>
      <c r="O41" s="1037"/>
      <c r="P41" s="1037"/>
      <c r="Q41" s="1038"/>
    </row>
    <row r="42" spans="1:17" s="266" customFormat="1" ht="19.149999999999999" customHeight="1" x14ac:dyDescent="0.25">
      <c r="A42" s="275"/>
      <c r="B42" s="1250"/>
      <c r="C42" s="1032"/>
      <c r="D42" s="1077" t="s">
        <v>196</v>
      </c>
      <c r="E42" s="1078"/>
      <c r="F42" s="1049" t="s">
        <v>3</v>
      </c>
      <c r="G42" s="1050"/>
      <c r="H42" s="1246"/>
      <c r="I42" s="1254"/>
      <c r="J42" s="1254"/>
      <c r="K42" s="1247"/>
      <c r="L42" s="396"/>
      <c r="M42" s="1077" t="s">
        <v>208</v>
      </c>
      <c r="N42" s="1078"/>
      <c r="O42" s="1252" t="s">
        <v>274</v>
      </c>
      <c r="P42" s="1253"/>
      <c r="Q42" s="1041" t="s">
        <v>346</v>
      </c>
    </row>
    <row r="43" spans="1:17" s="266" customFormat="1" ht="19.149999999999999" customHeight="1" x14ac:dyDescent="0.25">
      <c r="A43" s="275"/>
      <c r="B43" s="1251"/>
      <c r="C43" s="1033"/>
      <c r="D43" s="713" t="s">
        <v>347</v>
      </c>
      <c r="E43" s="713" t="s">
        <v>348</v>
      </c>
      <c r="F43" s="354" t="s">
        <v>347</v>
      </c>
      <c r="G43" s="283" t="s">
        <v>348</v>
      </c>
      <c r="H43" s="411"/>
      <c r="I43" s="412"/>
      <c r="J43" s="347"/>
      <c r="K43" s="409"/>
      <c r="L43" s="409"/>
      <c r="M43" s="713" t="s">
        <v>347</v>
      </c>
      <c r="N43" s="713" t="s">
        <v>348</v>
      </c>
      <c r="O43" s="354" t="s">
        <v>347</v>
      </c>
      <c r="P43" s="646" t="s">
        <v>348</v>
      </c>
      <c r="Q43" s="1042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1" t="s">
        <v>180</v>
      </c>
      <c r="C45" s="867" t="s">
        <v>320</v>
      </c>
      <c r="D45" s="744">
        <v>401</v>
      </c>
      <c r="E45" s="743">
        <v>626</v>
      </c>
      <c r="F45" s="744">
        <v>658169.48999999987</v>
      </c>
      <c r="G45" s="743">
        <v>1078822.5699999998</v>
      </c>
      <c r="H45" s="415"/>
      <c r="I45" s="416"/>
      <c r="J45" s="391"/>
      <c r="K45" s="395"/>
      <c r="L45" s="410"/>
      <c r="M45" s="374">
        <v>401</v>
      </c>
      <c r="N45" s="379">
        <v>626</v>
      </c>
      <c r="O45" s="376">
        <v>658169.48999999987</v>
      </c>
      <c r="P45" s="380">
        <v>1078822.5699999998</v>
      </c>
      <c r="Q45" s="398">
        <v>1.639125766829453</v>
      </c>
    </row>
    <row r="46" spans="1:17" s="266" customFormat="1" ht="19.149999999999999" customHeight="1" x14ac:dyDescent="0.25">
      <c r="A46" s="275"/>
      <c r="B46" s="801" t="s">
        <v>181</v>
      </c>
      <c r="C46" s="866" t="s">
        <v>7</v>
      </c>
      <c r="D46" s="744">
        <v>151</v>
      </c>
      <c r="E46" s="743">
        <v>290</v>
      </c>
      <c r="F46" s="744">
        <v>244765.65</v>
      </c>
      <c r="G46" s="743">
        <v>400739.35000000003</v>
      </c>
      <c r="H46" s="415"/>
      <c r="I46" s="416"/>
      <c r="J46" s="391"/>
      <c r="K46" s="395"/>
      <c r="L46" s="410"/>
      <c r="M46" s="374">
        <v>151</v>
      </c>
      <c r="N46" s="379">
        <v>290</v>
      </c>
      <c r="O46" s="376">
        <v>244765.65</v>
      </c>
      <c r="P46" s="380">
        <v>400739.35000000003</v>
      </c>
      <c r="Q46" s="398">
        <v>1.637236883525119</v>
      </c>
    </row>
    <row r="47" spans="1:17" s="266" customFormat="1" ht="19.149999999999999" customHeight="1" x14ac:dyDescent="0.25">
      <c r="A47" s="275"/>
      <c r="B47" s="802" t="s">
        <v>182</v>
      </c>
      <c r="C47" s="866" t="s">
        <v>9</v>
      </c>
      <c r="D47" s="744">
        <v>1046</v>
      </c>
      <c r="E47" s="743">
        <v>1379</v>
      </c>
      <c r="F47" s="744">
        <v>2351729.7400000002</v>
      </c>
      <c r="G47" s="743">
        <v>2603435.3099999996</v>
      </c>
      <c r="H47" s="415"/>
      <c r="I47" s="416"/>
      <c r="J47" s="391"/>
      <c r="K47" s="395"/>
      <c r="L47" s="410"/>
      <c r="M47" s="374">
        <v>1046</v>
      </c>
      <c r="N47" s="379">
        <v>1379</v>
      </c>
      <c r="O47" s="376">
        <v>2351729.7400000002</v>
      </c>
      <c r="P47" s="380">
        <v>2603435.3099999996</v>
      </c>
      <c r="Q47" s="398">
        <v>1.1070299727552875</v>
      </c>
    </row>
    <row r="48" spans="1:17" s="266" customFormat="1" ht="19.149999999999999" customHeight="1" x14ac:dyDescent="0.25">
      <c r="A48" s="275"/>
      <c r="B48" s="802" t="s">
        <v>183</v>
      </c>
      <c r="C48" s="866" t="s">
        <v>11</v>
      </c>
      <c r="D48" s="744">
        <v>0</v>
      </c>
      <c r="E48" s="743">
        <v>0</v>
      </c>
      <c r="F48" s="744">
        <v>0</v>
      </c>
      <c r="G48" s="743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349</v>
      </c>
    </row>
    <row r="49" spans="1:17" s="266" customFormat="1" ht="19.149999999999999" customHeight="1" x14ac:dyDescent="0.25">
      <c r="A49" s="275"/>
      <c r="B49" s="801" t="s">
        <v>184</v>
      </c>
      <c r="C49" s="866" t="s">
        <v>13</v>
      </c>
      <c r="D49" s="744">
        <v>0</v>
      </c>
      <c r="E49" s="743">
        <v>0</v>
      </c>
      <c r="F49" s="744">
        <v>0</v>
      </c>
      <c r="G49" s="743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349</v>
      </c>
    </row>
    <row r="50" spans="1:17" s="266" customFormat="1" ht="19.149999999999999" customHeight="1" x14ac:dyDescent="0.25">
      <c r="A50" s="275"/>
      <c r="B50" s="802" t="s">
        <v>185</v>
      </c>
      <c r="C50" s="866" t="s">
        <v>15</v>
      </c>
      <c r="D50" s="744">
        <v>2</v>
      </c>
      <c r="E50" s="743">
        <v>1</v>
      </c>
      <c r="F50" s="744">
        <v>10000</v>
      </c>
      <c r="G50" s="743">
        <v>10000</v>
      </c>
      <c r="H50" s="415"/>
      <c r="I50" s="416"/>
      <c r="J50" s="391"/>
      <c r="K50" s="395"/>
      <c r="L50" s="410"/>
      <c r="M50" s="374">
        <v>2</v>
      </c>
      <c r="N50" s="379">
        <v>1</v>
      </c>
      <c r="O50" s="376">
        <v>10000</v>
      </c>
      <c r="P50" s="380">
        <v>10000</v>
      </c>
      <c r="Q50" s="398">
        <v>1</v>
      </c>
    </row>
    <row r="51" spans="1:17" s="266" customFormat="1" ht="19.149999999999999" customHeight="1" x14ac:dyDescent="0.25">
      <c r="A51" s="275"/>
      <c r="B51" s="802" t="s">
        <v>186</v>
      </c>
      <c r="C51" s="866" t="s">
        <v>17</v>
      </c>
      <c r="D51" s="744">
        <v>7</v>
      </c>
      <c r="E51" s="743">
        <v>7</v>
      </c>
      <c r="F51" s="744">
        <v>2607</v>
      </c>
      <c r="G51" s="743">
        <v>108603.74</v>
      </c>
      <c r="H51" s="415"/>
      <c r="I51" s="416"/>
      <c r="J51" s="391"/>
      <c r="K51" s="395"/>
      <c r="L51" s="410"/>
      <c r="M51" s="374">
        <v>7</v>
      </c>
      <c r="N51" s="379">
        <v>7</v>
      </c>
      <c r="O51" s="376">
        <v>2607</v>
      </c>
      <c r="P51" s="380">
        <v>108603.74</v>
      </c>
      <c r="Q51" s="398">
        <v>41.658511699271195</v>
      </c>
    </row>
    <row r="52" spans="1:17" s="266" customFormat="1" ht="19.149999999999999" customHeight="1" x14ac:dyDescent="0.25">
      <c r="A52" s="275"/>
      <c r="B52" s="801" t="s">
        <v>187</v>
      </c>
      <c r="C52" s="866" t="s">
        <v>19</v>
      </c>
      <c r="D52" s="744">
        <v>130</v>
      </c>
      <c r="E52" s="743">
        <v>130</v>
      </c>
      <c r="F52" s="744">
        <v>246927</v>
      </c>
      <c r="G52" s="743">
        <v>664734.91000000015</v>
      </c>
      <c r="H52" s="415"/>
      <c r="I52" s="416"/>
      <c r="J52" s="391"/>
      <c r="K52" s="395"/>
      <c r="L52" s="410"/>
      <c r="M52" s="374">
        <v>130</v>
      </c>
      <c r="N52" s="379">
        <v>130</v>
      </c>
      <c r="O52" s="376">
        <v>246927</v>
      </c>
      <c r="P52" s="380">
        <v>664734.91000000015</v>
      </c>
      <c r="Q52" s="398">
        <v>2.6920300736654967</v>
      </c>
    </row>
    <row r="53" spans="1:17" s="266" customFormat="1" ht="19.149999999999999" customHeight="1" x14ac:dyDescent="0.25">
      <c r="A53" s="275"/>
      <c r="B53" s="802" t="s">
        <v>188</v>
      </c>
      <c r="C53" s="866" t="s">
        <v>321</v>
      </c>
      <c r="D53" s="744">
        <v>148</v>
      </c>
      <c r="E53" s="743">
        <v>153</v>
      </c>
      <c r="F53" s="744">
        <v>4502780.46</v>
      </c>
      <c r="G53" s="743">
        <v>1711434.61</v>
      </c>
      <c r="H53" s="415"/>
      <c r="I53" s="416"/>
      <c r="J53" s="391"/>
      <c r="K53" s="395"/>
      <c r="L53" s="410"/>
      <c r="M53" s="374">
        <v>148</v>
      </c>
      <c r="N53" s="379">
        <v>153</v>
      </c>
      <c r="O53" s="376">
        <v>4502780.46</v>
      </c>
      <c r="P53" s="380">
        <v>1711434.61</v>
      </c>
      <c r="Q53" s="398">
        <v>0.38008395594752137</v>
      </c>
    </row>
    <row r="54" spans="1:17" s="266" customFormat="1" ht="19.149999999999999" customHeight="1" x14ac:dyDescent="0.25">
      <c r="A54" s="275"/>
      <c r="B54" s="802" t="s">
        <v>198</v>
      </c>
      <c r="C54" s="866" t="s">
        <v>322</v>
      </c>
      <c r="D54" s="744">
        <v>4633</v>
      </c>
      <c r="E54" s="743">
        <v>5364</v>
      </c>
      <c r="F54" s="744">
        <v>12330105.18</v>
      </c>
      <c r="G54" s="743">
        <v>14806134.190000001</v>
      </c>
      <c r="H54" s="415"/>
      <c r="I54" s="416"/>
      <c r="J54" s="391"/>
      <c r="K54" s="395"/>
      <c r="L54" s="410"/>
      <c r="M54" s="374">
        <v>4633</v>
      </c>
      <c r="N54" s="379">
        <v>5364</v>
      </c>
      <c r="O54" s="376">
        <v>12330105.18</v>
      </c>
      <c r="P54" s="380">
        <v>14806134.190000001</v>
      </c>
      <c r="Q54" s="398">
        <v>1.2008116697995599</v>
      </c>
    </row>
    <row r="55" spans="1:17" s="266" customFormat="1" ht="19.149999999999999" customHeight="1" x14ac:dyDescent="0.25">
      <c r="A55" s="275"/>
      <c r="B55" s="801" t="s">
        <v>199</v>
      </c>
      <c r="C55" s="866" t="s">
        <v>323</v>
      </c>
      <c r="D55" s="744">
        <v>0</v>
      </c>
      <c r="E55" s="743">
        <v>0</v>
      </c>
      <c r="F55" s="744">
        <v>0</v>
      </c>
      <c r="G55" s="743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349</v>
      </c>
    </row>
    <row r="56" spans="1:17" s="266" customFormat="1" ht="19.149999999999999" customHeight="1" x14ac:dyDescent="0.25">
      <c r="A56" s="275"/>
      <c r="B56" s="802" t="s">
        <v>200</v>
      </c>
      <c r="C56" s="866" t="s">
        <v>324</v>
      </c>
      <c r="D56" s="744">
        <v>0</v>
      </c>
      <c r="E56" s="743">
        <v>0</v>
      </c>
      <c r="F56" s="744">
        <v>0</v>
      </c>
      <c r="G56" s="743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349</v>
      </c>
    </row>
    <row r="57" spans="1:17" s="266" customFormat="1" ht="19.149999999999999" customHeight="1" x14ac:dyDescent="0.25">
      <c r="A57" s="275"/>
      <c r="B57" s="802" t="s">
        <v>201</v>
      </c>
      <c r="C57" s="866" t="s">
        <v>325</v>
      </c>
      <c r="D57" s="744">
        <v>29</v>
      </c>
      <c r="E57" s="743">
        <v>41</v>
      </c>
      <c r="F57" s="744">
        <v>225383.18</v>
      </c>
      <c r="G57" s="743">
        <v>255753.53000000003</v>
      </c>
      <c r="H57" s="415"/>
      <c r="I57" s="416"/>
      <c r="J57" s="391"/>
      <c r="K57" s="395"/>
      <c r="L57" s="410"/>
      <c r="M57" s="374">
        <v>29</v>
      </c>
      <c r="N57" s="379">
        <v>41</v>
      </c>
      <c r="O57" s="376">
        <v>225383.18</v>
      </c>
      <c r="P57" s="380">
        <v>255753.53000000003</v>
      </c>
      <c r="Q57" s="398">
        <v>1.1347498513420569</v>
      </c>
    </row>
    <row r="58" spans="1:17" s="266" customFormat="1" ht="19.149999999999999" customHeight="1" x14ac:dyDescent="0.25">
      <c r="A58" s="275"/>
      <c r="B58" s="801" t="s">
        <v>202</v>
      </c>
      <c r="C58" s="326" t="s">
        <v>31</v>
      </c>
      <c r="D58" s="744">
        <v>0</v>
      </c>
      <c r="E58" s="743">
        <v>0</v>
      </c>
      <c r="F58" s="744">
        <v>0</v>
      </c>
      <c r="G58" s="743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349</v>
      </c>
    </row>
    <row r="59" spans="1:17" s="266" customFormat="1" ht="19.149999999999999" customHeight="1" x14ac:dyDescent="0.25">
      <c r="A59" s="275"/>
      <c r="B59" s="801" t="s">
        <v>203</v>
      </c>
      <c r="C59" s="326" t="s">
        <v>116</v>
      </c>
      <c r="D59" s="744">
        <v>0</v>
      </c>
      <c r="E59" s="743">
        <v>0</v>
      </c>
      <c r="F59" s="744">
        <v>0</v>
      </c>
      <c r="G59" s="743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349</v>
      </c>
    </row>
    <row r="60" spans="1:17" s="266" customFormat="1" ht="19.149999999999999" customHeight="1" x14ac:dyDescent="0.25">
      <c r="A60" s="275"/>
      <c r="B60" s="802" t="s">
        <v>204</v>
      </c>
      <c r="C60" s="326" t="s">
        <v>195</v>
      </c>
      <c r="D60" s="744">
        <v>0</v>
      </c>
      <c r="E60" s="743">
        <v>0</v>
      </c>
      <c r="F60" s="744">
        <v>0</v>
      </c>
      <c r="G60" s="743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349</v>
      </c>
    </row>
    <row r="61" spans="1:17" s="266" customFormat="1" ht="19.149999999999999" customHeight="1" x14ac:dyDescent="0.25">
      <c r="A61" s="275"/>
      <c r="B61" s="802" t="s">
        <v>205</v>
      </c>
      <c r="C61" s="326" t="s">
        <v>37</v>
      </c>
      <c r="D61" s="744">
        <v>0</v>
      </c>
      <c r="E61" s="743">
        <v>0</v>
      </c>
      <c r="F61" s="744">
        <v>0</v>
      </c>
      <c r="G61" s="743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349</v>
      </c>
    </row>
    <row r="62" spans="1:17" s="266" customFormat="1" ht="19.149999999999999" customHeight="1" x14ac:dyDescent="0.25">
      <c r="A62" s="275"/>
      <c r="B62" s="801" t="s">
        <v>206</v>
      </c>
      <c r="C62" s="326" t="s">
        <v>39</v>
      </c>
      <c r="D62" s="744">
        <v>0</v>
      </c>
      <c r="E62" s="743">
        <v>1</v>
      </c>
      <c r="F62" s="744">
        <v>0</v>
      </c>
      <c r="G62" s="743">
        <v>79</v>
      </c>
      <c r="H62" s="415"/>
      <c r="I62" s="416"/>
      <c r="J62" s="391"/>
      <c r="K62" s="395"/>
      <c r="L62" s="410"/>
      <c r="M62" s="374">
        <v>0</v>
      </c>
      <c r="N62" s="379">
        <v>1</v>
      </c>
      <c r="O62" s="376">
        <v>0</v>
      </c>
      <c r="P62" s="380">
        <v>79</v>
      </c>
      <c r="Q62" s="398" t="s">
        <v>349</v>
      </c>
    </row>
    <row r="63" spans="1:17" s="266" customFormat="1" ht="19.149999999999999" customHeight="1" x14ac:dyDescent="0.25">
      <c r="A63" s="275"/>
      <c r="B63" s="1248" t="s">
        <v>248</v>
      </c>
      <c r="C63" s="1248"/>
      <c r="D63" s="384">
        <v>6547</v>
      </c>
      <c r="E63" s="385">
        <v>7992</v>
      </c>
      <c r="F63" s="377">
        <v>20572467.699999999</v>
      </c>
      <c r="G63" s="408">
        <v>21639737.210000001</v>
      </c>
      <c r="H63" s="417"/>
      <c r="I63" s="418"/>
      <c r="J63" s="419"/>
      <c r="K63" s="420"/>
      <c r="L63" s="395"/>
      <c r="M63" s="384">
        <v>6547</v>
      </c>
      <c r="N63" s="388">
        <v>7992</v>
      </c>
      <c r="O63" s="377">
        <v>20572467.699999999</v>
      </c>
      <c r="P63" s="389">
        <v>21639737.210000001</v>
      </c>
      <c r="Q63" s="683">
        <v>1.0518785361855254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3" t="s">
        <v>103</v>
      </c>
      <c r="C65" s="328" t="s">
        <v>41</v>
      </c>
      <c r="D65" s="744">
        <v>54</v>
      </c>
      <c r="E65" s="743">
        <v>120</v>
      </c>
      <c r="F65" s="744">
        <v>62603.840000000004</v>
      </c>
      <c r="G65" s="743">
        <v>200286.31999999998</v>
      </c>
      <c r="H65" s="423"/>
      <c r="I65" s="424"/>
      <c r="J65" s="421"/>
      <c r="K65" s="422"/>
      <c r="L65" s="391"/>
      <c r="M65" s="374">
        <v>54</v>
      </c>
      <c r="N65" s="379">
        <v>120</v>
      </c>
      <c r="O65" s="376">
        <v>62603.840000000004</v>
      </c>
      <c r="P65" s="380">
        <v>200286.31999999998</v>
      </c>
      <c r="Q65" s="398">
        <v>3.199265731942321</v>
      </c>
    </row>
    <row r="66" spans="1:17" s="266" customFormat="1" ht="19.149999999999999" customHeight="1" x14ac:dyDescent="0.25">
      <c r="A66" s="275"/>
      <c r="B66" s="803" t="s">
        <v>326</v>
      </c>
      <c r="C66" s="328" t="s">
        <v>327</v>
      </c>
      <c r="D66" s="744">
        <v>0</v>
      </c>
      <c r="E66" s="743">
        <v>0</v>
      </c>
      <c r="F66" s="744">
        <v>0</v>
      </c>
      <c r="G66" s="743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349</v>
      </c>
    </row>
    <row r="67" spans="1:17" s="266" customFormat="1" ht="19.149999999999999" customHeight="1" x14ac:dyDescent="0.25">
      <c r="A67" s="275"/>
      <c r="B67" s="803" t="s">
        <v>101</v>
      </c>
      <c r="C67" s="328" t="s">
        <v>42</v>
      </c>
      <c r="D67" s="744">
        <v>0</v>
      </c>
      <c r="E67" s="743">
        <v>0</v>
      </c>
      <c r="F67" s="744">
        <v>0</v>
      </c>
      <c r="G67" s="743">
        <v>0</v>
      </c>
      <c r="H67" s="415"/>
      <c r="I67" s="416"/>
      <c r="J67" s="391"/>
      <c r="K67" s="395"/>
      <c r="L67" s="391"/>
      <c r="M67" s="374">
        <v>0</v>
      </c>
      <c r="N67" s="379">
        <v>0</v>
      </c>
      <c r="O67" s="376">
        <v>0</v>
      </c>
      <c r="P67" s="380">
        <v>0</v>
      </c>
      <c r="Q67" s="398" t="s">
        <v>349</v>
      </c>
    </row>
    <row r="68" spans="1:17" s="266" customFormat="1" ht="19.149999999999999" customHeight="1" x14ac:dyDescent="0.25">
      <c r="A68" s="275"/>
      <c r="B68" s="803" t="s">
        <v>102</v>
      </c>
      <c r="C68" s="329" t="s">
        <v>83</v>
      </c>
      <c r="D68" s="744">
        <v>45</v>
      </c>
      <c r="E68" s="743">
        <v>48</v>
      </c>
      <c r="F68" s="744">
        <v>51633.34</v>
      </c>
      <c r="G68" s="743">
        <v>92359.84</v>
      </c>
      <c r="H68" s="415"/>
      <c r="I68" s="416"/>
      <c r="J68" s="391"/>
      <c r="K68" s="395"/>
      <c r="L68" s="391"/>
      <c r="M68" s="374">
        <v>45</v>
      </c>
      <c r="N68" s="379">
        <v>48</v>
      </c>
      <c r="O68" s="376">
        <v>51633.34</v>
      </c>
      <c r="P68" s="380">
        <v>92359.84</v>
      </c>
      <c r="Q68" s="398">
        <v>1.7887636166864278</v>
      </c>
    </row>
    <row r="69" spans="1:17" s="266" customFormat="1" ht="19.149999999999999" customHeight="1" x14ac:dyDescent="0.25">
      <c r="A69" s="275"/>
      <c r="B69" s="803" t="s">
        <v>104</v>
      </c>
      <c r="C69" s="328" t="s">
        <v>44</v>
      </c>
      <c r="D69" s="744">
        <v>0</v>
      </c>
      <c r="E69" s="743">
        <v>0</v>
      </c>
      <c r="F69" s="744">
        <v>0</v>
      </c>
      <c r="G69" s="743">
        <v>0</v>
      </c>
      <c r="H69" s="415"/>
      <c r="I69" s="416"/>
      <c r="J69" s="391"/>
      <c r="K69" s="395"/>
      <c r="L69" s="391"/>
      <c r="M69" s="374">
        <v>0</v>
      </c>
      <c r="N69" s="379">
        <v>0</v>
      </c>
      <c r="O69" s="376">
        <v>0</v>
      </c>
      <c r="P69" s="380">
        <v>0</v>
      </c>
      <c r="Q69" s="398" t="s">
        <v>349</v>
      </c>
    </row>
    <row r="70" spans="1:17" s="266" customFormat="1" ht="19.149999999999999" customHeight="1" x14ac:dyDescent="0.25">
      <c r="A70" s="275"/>
      <c r="B70" s="1248" t="s">
        <v>249</v>
      </c>
      <c r="C70" s="1248"/>
      <c r="D70" s="374">
        <v>99</v>
      </c>
      <c r="E70" s="393">
        <v>168</v>
      </c>
      <c r="F70" s="377">
        <v>114237.18</v>
      </c>
      <c r="G70" s="386">
        <v>292646.15999999997</v>
      </c>
      <c r="H70" s="425"/>
      <c r="I70" s="426"/>
      <c r="J70" s="419"/>
      <c r="K70" s="420"/>
      <c r="L70" s="391"/>
      <c r="M70" s="374">
        <v>99</v>
      </c>
      <c r="N70" s="394">
        <v>168</v>
      </c>
      <c r="O70" s="377">
        <v>114237.18</v>
      </c>
      <c r="P70" s="389">
        <v>292646.15999999997</v>
      </c>
      <c r="Q70" s="683">
        <v>2.5617418077021861</v>
      </c>
    </row>
    <row r="71" spans="1:17" s="266" customFormat="1" ht="5.45" customHeight="1" x14ac:dyDescent="0.25">
      <c r="A71" s="275"/>
      <c r="B71" s="321"/>
      <c r="C71" s="321"/>
      <c r="D71" s="390"/>
      <c r="E71" s="390"/>
      <c r="F71" s="391"/>
      <c r="G71" s="392"/>
      <c r="H71" s="390"/>
      <c r="I71" s="390"/>
      <c r="J71" s="391"/>
      <c r="K71" s="392"/>
      <c r="L71" s="391"/>
      <c r="M71" s="390"/>
      <c r="N71" s="390"/>
      <c r="O71" s="392"/>
      <c r="P71" s="392"/>
      <c r="Q71" s="400"/>
    </row>
    <row r="72" spans="1:17" s="266" customFormat="1" ht="19.149999999999999" customHeight="1" x14ac:dyDescent="0.25">
      <c r="A72" s="275"/>
      <c r="B72" s="1046" t="s">
        <v>197</v>
      </c>
      <c r="C72" s="1046"/>
      <c r="D72" s="384">
        <v>6646</v>
      </c>
      <c r="E72" s="385">
        <v>8160</v>
      </c>
      <c r="F72" s="377">
        <v>20686704.879999999</v>
      </c>
      <c r="G72" s="386">
        <v>21932383.370000001</v>
      </c>
      <c r="H72" s="427"/>
      <c r="I72" s="428"/>
      <c r="J72" s="429"/>
      <c r="K72" s="430"/>
      <c r="L72" s="395"/>
      <c r="M72" s="670">
        <v>6646</v>
      </c>
      <c r="N72" s="388">
        <v>8160</v>
      </c>
      <c r="O72" s="650">
        <v>20686704.879999999</v>
      </c>
      <c r="P72" s="389">
        <v>21932383.370000001</v>
      </c>
      <c r="Q72" s="683">
        <v>1.0602163803866285</v>
      </c>
    </row>
    <row r="73" spans="1:17" s="266" customFormat="1" ht="19.149999999999999" customHeight="1" x14ac:dyDescent="0.25">
      <c r="A73" s="275"/>
      <c r="B73" s="1244" t="s">
        <v>275</v>
      </c>
      <c r="C73" s="1244"/>
      <c r="D73" s="1244"/>
      <c r="E73" s="1244"/>
      <c r="F73" s="1244"/>
      <c r="G73" s="1244"/>
      <c r="H73" s="1244"/>
      <c r="I73" s="1244"/>
      <c r="J73" s="1244"/>
      <c r="K73" s="1244"/>
      <c r="L73" s="1244"/>
      <c r="M73" s="1244"/>
      <c r="N73" s="1244"/>
      <c r="O73" s="1244"/>
      <c r="P73" s="1244"/>
      <c r="Q73" s="1244"/>
    </row>
    <row r="74" spans="1:17" s="266" customFormat="1" ht="19.149999999999999" customHeight="1" x14ac:dyDescent="0.25">
      <c r="A74" s="275"/>
      <c r="B74" s="1249" t="s">
        <v>193</v>
      </c>
      <c r="C74" s="1031" t="s">
        <v>190</v>
      </c>
      <c r="D74" s="1034" t="s">
        <v>81</v>
      </c>
      <c r="E74" s="1035"/>
      <c r="F74" s="1035"/>
      <c r="G74" s="1035"/>
      <c r="H74" s="1034" t="s">
        <v>52</v>
      </c>
      <c r="I74" s="1035"/>
      <c r="J74" s="1035"/>
      <c r="K74" s="1039"/>
      <c r="L74" s="303"/>
      <c r="M74" s="1036" t="s">
        <v>207</v>
      </c>
      <c r="N74" s="1037"/>
      <c r="O74" s="1037"/>
      <c r="P74" s="1037"/>
      <c r="Q74" s="1038"/>
    </row>
    <row r="75" spans="1:17" s="266" customFormat="1" ht="19.149999999999999" customHeight="1" x14ac:dyDescent="0.25">
      <c r="A75" s="275"/>
      <c r="B75" s="1250"/>
      <c r="C75" s="1032"/>
      <c r="D75" s="1077" t="s">
        <v>196</v>
      </c>
      <c r="E75" s="1078"/>
      <c r="F75" s="1049" t="s">
        <v>3</v>
      </c>
      <c r="G75" s="1050"/>
      <c r="H75" s="1077" t="s">
        <v>196</v>
      </c>
      <c r="I75" s="1078"/>
      <c r="J75" s="1252" t="s">
        <v>3</v>
      </c>
      <c r="K75" s="1253"/>
      <c r="L75" s="396"/>
      <c r="M75" s="1077" t="s">
        <v>208</v>
      </c>
      <c r="N75" s="1078"/>
      <c r="O75" s="1252" t="s">
        <v>274</v>
      </c>
      <c r="P75" s="1253"/>
      <c r="Q75" s="1041" t="s">
        <v>346</v>
      </c>
    </row>
    <row r="76" spans="1:17" s="266" customFormat="1" ht="19.149999999999999" customHeight="1" x14ac:dyDescent="0.25">
      <c r="A76" s="275"/>
      <c r="B76" s="1251"/>
      <c r="C76" s="1033"/>
      <c r="D76" s="713" t="s">
        <v>347</v>
      </c>
      <c r="E76" s="713" t="s">
        <v>348</v>
      </c>
      <c r="F76" s="354" t="s">
        <v>347</v>
      </c>
      <c r="G76" s="354" t="s">
        <v>348</v>
      </c>
      <c r="H76" s="372" t="s">
        <v>347</v>
      </c>
      <c r="I76" s="372" t="s">
        <v>348</v>
      </c>
      <c r="J76" s="354" t="s">
        <v>347</v>
      </c>
      <c r="K76" s="354" t="s">
        <v>348</v>
      </c>
      <c r="L76" s="511"/>
      <c r="M76" s="713" t="s">
        <v>347</v>
      </c>
      <c r="N76" s="767" t="s">
        <v>348</v>
      </c>
      <c r="O76" s="354" t="s">
        <v>347</v>
      </c>
      <c r="P76" s="373" t="s">
        <v>348</v>
      </c>
      <c r="Q76" s="1042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05" t="s">
        <v>180</v>
      </c>
      <c r="C78" s="867" t="s">
        <v>320</v>
      </c>
      <c r="D78" s="374">
        <v>16439</v>
      </c>
      <c r="E78" s="375">
        <v>16667</v>
      </c>
      <c r="F78" s="376">
        <v>20013335.462600954</v>
      </c>
      <c r="G78" s="377">
        <v>21510089.827570718</v>
      </c>
      <c r="H78" s="374">
        <v>2188</v>
      </c>
      <c r="I78" s="375">
        <v>2381</v>
      </c>
      <c r="J78" s="376">
        <v>1754827.6495638168</v>
      </c>
      <c r="K78" s="377">
        <v>2161310.3097204184</v>
      </c>
      <c r="L78" s="378"/>
      <c r="M78" s="374">
        <v>18627</v>
      </c>
      <c r="N78" s="379">
        <v>19048</v>
      </c>
      <c r="O78" s="376">
        <v>21768163.112164769</v>
      </c>
      <c r="P78" s="380">
        <v>23671400.137291137</v>
      </c>
      <c r="Q78" s="398">
        <v>1.0874321372602531</v>
      </c>
    </row>
    <row r="79" spans="1:17" s="266" customFormat="1" ht="19.149999999999999" customHeight="1" x14ac:dyDescent="0.25">
      <c r="A79" s="275"/>
      <c r="B79" s="805" t="s">
        <v>181</v>
      </c>
      <c r="C79" s="866" t="s">
        <v>7</v>
      </c>
      <c r="D79" s="374">
        <v>14814</v>
      </c>
      <c r="E79" s="375">
        <v>18065</v>
      </c>
      <c r="F79" s="376">
        <v>3138210.3033996131</v>
      </c>
      <c r="G79" s="377">
        <v>3832022.8911021575</v>
      </c>
      <c r="H79" s="374">
        <v>537</v>
      </c>
      <c r="I79" s="375">
        <v>786</v>
      </c>
      <c r="J79" s="376">
        <v>104413.07</v>
      </c>
      <c r="K79" s="377">
        <v>129792.09999999996</v>
      </c>
      <c r="L79" s="378"/>
      <c r="M79" s="374">
        <v>15351</v>
      </c>
      <c r="N79" s="379">
        <v>18851</v>
      </c>
      <c r="O79" s="376">
        <v>3242623.373399613</v>
      </c>
      <c r="P79" s="380">
        <v>3961814.9911021576</v>
      </c>
      <c r="Q79" s="398">
        <v>1.2217931393458543</v>
      </c>
    </row>
    <row r="80" spans="1:17" s="266" customFormat="1" ht="19.149999999999999" customHeight="1" x14ac:dyDescent="0.25">
      <c r="A80" s="275"/>
      <c r="B80" s="806" t="s">
        <v>182</v>
      </c>
      <c r="C80" s="866" t="s">
        <v>9</v>
      </c>
      <c r="D80" s="374">
        <v>24425</v>
      </c>
      <c r="E80" s="375">
        <v>25953</v>
      </c>
      <c r="F80" s="376">
        <v>42254525.878305711</v>
      </c>
      <c r="G80" s="377">
        <v>46533699.648178622</v>
      </c>
      <c r="H80" s="374">
        <v>2279</v>
      </c>
      <c r="I80" s="375">
        <v>2688</v>
      </c>
      <c r="J80" s="376">
        <v>4296530.0492385868</v>
      </c>
      <c r="K80" s="377">
        <v>5293946.2188456487</v>
      </c>
      <c r="L80" s="378"/>
      <c r="M80" s="374">
        <v>26704</v>
      </c>
      <c r="N80" s="379">
        <v>28641</v>
      </c>
      <c r="O80" s="376">
        <v>46551055.927544296</v>
      </c>
      <c r="P80" s="380">
        <v>51827645.867024273</v>
      </c>
      <c r="Q80" s="398">
        <v>1.1133505961216621</v>
      </c>
    </row>
    <row r="81" spans="1:17" s="266" customFormat="1" ht="19.149999999999999" customHeight="1" x14ac:dyDescent="0.25">
      <c r="A81" s="275"/>
      <c r="B81" s="806" t="s">
        <v>183</v>
      </c>
      <c r="C81" s="866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349</v>
      </c>
    </row>
    <row r="82" spans="1:17" s="266" customFormat="1" ht="19.149999999999999" customHeight="1" x14ac:dyDescent="0.25">
      <c r="A82" s="275"/>
      <c r="B82" s="805" t="s">
        <v>184</v>
      </c>
      <c r="C82" s="866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349</v>
      </c>
    </row>
    <row r="83" spans="1:17" s="266" customFormat="1" ht="19.149999999999999" customHeight="1" x14ac:dyDescent="0.25">
      <c r="A83" s="275"/>
      <c r="B83" s="806" t="s">
        <v>185</v>
      </c>
      <c r="C83" s="866" t="s">
        <v>15</v>
      </c>
      <c r="D83" s="374">
        <v>3</v>
      </c>
      <c r="E83" s="375">
        <v>3</v>
      </c>
      <c r="F83" s="376">
        <v>10300</v>
      </c>
      <c r="G83" s="377">
        <v>272795.44390000001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3</v>
      </c>
      <c r="N83" s="379">
        <v>3</v>
      </c>
      <c r="O83" s="376">
        <v>10300</v>
      </c>
      <c r="P83" s="380">
        <v>272795.44390000001</v>
      </c>
      <c r="Q83" s="398">
        <v>26.48499455339806</v>
      </c>
    </row>
    <row r="84" spans="1:17" s="266" customFormat="1" ht="19.149999999999999" customHeight="1" x14ac:dyDescent="0.25">
      <c r="A84" s="275"/>
      <c r="B84" s="806" t="s">
        <v>186</v>
      </c>
      <c r="C84" s="866" t="s">
        <v>17</v>
      </c>
      <c r="D84" s="374">
        <v>131</v>
      </c>
      <c r="E84" s="375">
        <v>127</v>
      </c>
      <c r="F84" s="376">
        <v>1062719.4003000001</v>
      </c>
      <c r="G84" s="377">
        <v>530098.94896372943</v>
      </c>
      <c r="H84" s="374">
        <v>14</v>
      </c>
      <c r="I84" s="375">
        <v>14</v>
      </c>
      <c r="J84" s="376">
        <v>87588.14</v>
      </c>
      <c r="K84" s="377">
        <v>59447.600000000006</v>
      </c>
      <c r="L84" s="378"/>
      <c r="M84" s="374">
        <v>145</v>
      </c>
      <c r="N84" s="379">
        <v>141</v>
      </c>
      <c r="O84" s="376">
        <v>1150307.5403</v>
      </c>
      <c r="P84" s="380">
        <v>589546.54896372941</v>
      </c>
      <c r="Q84" s="398">
        <v>0.51251211376913675</v>
      </c>
    </row>
    <row r="85" spans="1:17" s="266" customFormat="1" ht="19.149999999999999" customHeight="1" x14ac:dyDescent="0.25">
      <c r="A85" s="275"/>
      <c r="B85" s="805" t="s">
        <v>187</v>
      </c>
      <c r="C85" s="866" t="s">
        <v>19</v>
      </c>
      <c r="D85" s="374">
        <v>2591</v>
      </c>
      <c r="E85" s="375">
        <v>3272</v>
      </c>
      <c r="F85" s="376">
        <v>16714281.382250164</v>
      </c>
      <c r="G85" s="377">
        <v>13777006.691587329</v>
      </c>
      <c r="H85" s="374">
        <v>241</v>
      </c>
      <c r="I85" s="375">
        <v>314</v>
      </c>
      <c r="J85" s="376">
        <v>349975.9897609828</v>
      </c>
      <c r="K85" s="377">
        <v>461163.89953221183</v>
      </c>
      <c r="L85" s="378"/>
      <c r="M85" s="374">
        <v>2832</v>
      </c>
      <c r="N85" s="379">
        <v>3586</v>
      </c>
      <c r="O85" s="376">
        <v>17064257.372011147</v>
      </c>
      <c r="P85" s="380">
        <v>14238170.591119541</v>
      </c>
      <c r="Q85" s="398">
        <v>0.83438559796179801</v>
      </c>
    </row>
    <row r="86" spans="1:17" s="266" customFormat="1" ht="19.149999999999999" customHeight="1" x14ac:dyDescent="0.25">
      <c r="A86" s="275"/>
      <c r="B86" s="806" t="s">
        <v>188</v>
      </c>
      <c r="C86" s="866" t="s">
        <v>321</v>
      </c>
      <c r="D86" s="374">
        <v>3803</v>
      </c>
      <c r="E86" s="375">
        <v>4123</v>
      </c>
      <c r="F86" s="376">
        <v>11638520.21848077</v>
      </c>
      <c r="G86" s="377">
        <v>9995188.0409728475</v>
      </c>
      <c r="H86" s="374">
        <v>160</v>
      </c>
      <c r="I86" s="375">
        <v>265</v>
      </c>
      <c r="J86" s="376">
        <v>277034.91994932282</v>
      </c>
      <c r="K86" s="377">
        <v>409741.55999748345</v>
      </c>
      <c r="L86" s="378"/>
      <c r="M86" s="374">
        <v>3963</v>
      </c>
      <c r="N86" s="379">
        <v>4388</v>
      </c>
      <c r="O86" s="376">
        <v>11915555.138430092</v>
      </c>
      <c r="P86" s="380">
        <v>10404929.600970332</v>
      </c>
      <c r="Q86" s="398">
        <v>0.87322239543941294</v>
      </c>
    </row>
    <row r="87" spans="1:17" s="266" customFormat="1" ht="19.149999999999999" customHeight="1" x14ac:dyDescent="0.25">
      <c r="A87" s="275"/>
      <c r="B87" s="806" t="s">
        <v>198</v>
      </c>
      <c r="C87" s="866" t="s">
        <v>322</v>
      </c>
      <c r="D87" s="374">
        <v>46951</v>
      </c>
      <c r="E87" s="375">
        <v>48254</v>
      </c>
      <c r="F87" s="376">
        <v>140041957.41530362</v>
      </c>
      <c r="G87" s="377">
        <v>154024605.25949737</v>
      </c>
      <c r="H87" s="374">
        <v>2609</v>
      </c>
      <c r="I87" s="375">
        <v>2904</v>
      </c>
      <c r="J87" s="376">
        <v>7133998.0707228296</v>
      </c>
      <c r="K87" s="377">
        <v>8876060.4607653376</v>
      </c>
      <c r="L87" s="378"/>
      <c r="M87" s="374">
        <v>49560</v>
      </c>
      <c r="N87" s="379">
        <v>51158</v>
      </c>
      <c r="O87" s="376">
        <v>147175955.48602644</v>
      </c>
      <c r="P87" s="380">
        <v>162900665.72026271</v>
      </c>
      <c r="Q87" s="398">
        <v>1.1068429294874138</v>
      </c>
    </row>
    <row r="88" spans="1:17" s="266" customFormat="1" ht="19.149999999999999" customHeight="1" x14ac:dyDescent="0.25">
      <c r="A88" s="275"/>
      <c r="B88" s="805" t="s">
        <v>199</v>
      </c>
      <c r="C88" s="866" t="s">
        <v>323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349</v>
      </c>
    </row>
    <row r="89" spans="1:17" s="266" customFormat="1" ht="19.149999999999999" customHeight="1" x14ac:dyDescent="0.25">
      <c r="A89" s="275"/>
      <c r="B89" s="806" t="s">
        <v>200</v>
      </c>
      <c r="C89" s="866" t="s">
        <v>324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349</v>
      </c>
    </row>
    <row r="90" spans="1:17" s="266" customFormat="1" ht="19.149999999999999" customHeight="1" x14ac:dyDescent="0.25">
      <c r="A90" s="275"/>
      <c r="B90" s="806" t="s">
        <v>201</v>
      </c>
      <c r="C90" s="866" t="s">
        <v>325</v>
      </c>
      <c r="D90" s="374">
        <v>795</v>
      </c>
      <c r="E90" s="375">
        <v>811</v>
      </c>
      <c r="F90" s="376">
        <v>2830385.6963000004</v>
      </c>
      <c r="G90" s="377">
        <v>3016625.4014530955</v>
      </c>
      <c r="H90" s="374">
        <v>10</v>
      </c>
      <c r="I90" s="375">
        <v>28</v>
      </c>
      <c r="J90" s="376">
        <v>44800.999951839432</v>
      </c>
      <c r="K90" s="377">
        <v>320478.08997483371</v>
      </c>
      <c r="L90" s="378"/>
      <c r="M90" s="374">
        <v>805</v>
      </c>
      <c r="N90" s="379">
        <v>839</v>
      </c>
      <c r="O90" s="376">
        <v>2875186.6962518399</v>
      </c>
      <c r="P90" s="380">
        <v>3337103.4914279291</v>
      </c>
      <c r="Q90" s="398">
        <v>1.1606562786960077</v>
      </c>
    </row>
    <row r="91" spans="1:17" s="266" customFormat="1" ht="19.149999999999999" customHeight="1" x14ac:dyDescent="0.25">
      <c r="A91" s="275"/>
      <c r="B91" s="805" t="s">
        <v>202</v>
      </c>
      <c r="C91" s="326" t="s">
        <v>31</v>
      </c>
      <c r="D91" s="374">
        <v>732</v>
      </c>
      <c r="E91" s="375">
        <v>963</v>
      </c>
      <c r="F91" s="381">
        <v>2483506.8600000003</v>
      </c>
      <c r="G91" s="382">
        <v>2953280.0615825774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732</v>
      </c>
      <c r="N91" s="379">
        <v>963</v>
      </c>
      <c r="O91" s="376">
        <v>2483506.8600000003</v>
      </c>
      <c r="P91" s="380">
        <v>2953280.0615825774</v>
      </c>
      <c r="Q91" s="398">
        <v>1.1891571990997347</v>
      </c>
    </row>
    <row r="92" spans="1:17" s="266" customFormat="1" ht="19.149999999999999" customHeight="1" x14ac:dyDescent="0.25">
      <c r="A92" s="275"/>
      <c r="B92" s="805" t="s">
        <v>203</v>
      </c>
      <c r="C92" s="326" t="s">
        <v>116</v>
      </c>
      <c r="D92" s="374">
        <v>41</v>
      </c>
      <c r="E92" s="375">
        <v>63</v>
      </c>
      <c r="F92" s="381">
        <v>185318.6208</v>
      </c>
      <c r="G92" s="382">
        <v>119313.39970000001</v>
      </c>
      <c r="H92" s="374">
        <v>13</v>
      </c>
      <c r="I92" s="375">
        <v>24</v>
      </c>
      <c r="J92" s="383">
        <v>15528</v>
      </c>
      <c r="K92" s="377">
        <v>22836</v>
      </c>
      <c r="L92" s="378"/>
      <c r="M92" s="374">
        <v>54</v>
      </c>
      <c r="N92" s="379">
        <v>87</v>
      </c>
      <c r="O92" s="376">
        <v>200846.6208</v>
      </c>
      <c r="P92" s="380">
        <v>142149.39970000001</v>
      </c>
      <c r="Q92" s="398">
        <v>0.7077510148480427</v>
      </c>
    </row>
    <row r="93" spans="1:17" s="266" customFormat="1" ht="19.149999999999999" customHeight="1" x14ac:dyDescent="0.25">
      <c r="A93" s="275"/>
      <c r="B93" s="806" t="s">
        <v>204</v>
      </c>
      <c r="C93" s="326" t="s">
        <v>195</v>
      </c>
      <c r="D93" s="374">
        <v>167</v>
      </c>
      <c r="E93" s="375">
        <v>316</v>
      </c>
      <c r="F93" s="381">
        <v>112623.26</v>
      </c>
      <c r="G93" s="382">
        <v>331834.53769503132</v>
      </c>
      <c r="H93" s="374">
        <v>5</v>
      </c>
      <c r="I93" s="375">
        <v>3</v>
      </c>
      <c r="J93" s="383">
        <v>1042</v>
      </c>
      <c r="K93" s="377">
        <v>485.04</v>
      </c>
      <c r="L93" s="378"/>
      <c r="M93" s="374">
        <v>172</v>
      </c>
      <c r="N93" s="379">
        <v>319</v>
      </c>
      <c r="O93" s="376">
        <v>113665.26</v>
      </c>
      <c r="P93" s="380">
        <v>332319.5776950313</v>
      </c>
      <c r="Q93" s="398">
        <v>2.9236688298168789</v>
      </c>
    </row>
    <row r="94" spans="1:17" s="266" customFormat="1" ht="19.149999999999999" customHeight="1" x14ac:dyDescent="0.25">
      <c r="A94" s="275"/>
      <c r="B94" s="806" t="s">
        <v>205</v>
      </c>
      <c r="C94" s="326" t="s">
        <v>37</v>
      </c>
      <c r="D94" s="374">
        <v>0</v>
      </c>
      <c r="E94" s="375">
        <v>0</v>
      </c>
      <c r="F94" s="381">
        <v>0</v>
      </c>
      <c r="G94" s="382">
        <v>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0</v>
      </c>
      <c r="N94" s="379">
        <v>0</v>
      </c>
      <c r="O94" s="376">
        <v>0</v>
      </c>
      <c r="P94" s="380">
        <v>0</v>
      </c>
      <c r="Q94" s="398" t="s">
        <v>349</v>
      </c>
    </row>
    <row r="95" spans="1:17" s="266" customFormat="1" ht="19.149999999999999" customHeight="1" x14ac:dyDescent="0.25">
      <c r="A95" s="275"/>
      <c r="B95" s="805" t="s">
        <v>206</v>
      </c>
      <c r="C95" s="326" t="s">
        <v>39</v>
      </c>
      <c r="D95" s="374">
        <v>137</v>
      </c>
      <c r="E95" s="375">
        <v>321</v>
      </c>
      <c r="F95" s="381">
        <v>85812.01</v>
      </c>
      <c r="G95" s="382">
        <v>156421.89069726432</v>
      </c>
      <c r="H95" s="374">
        <v>22</v>
      </c>
      <c r="I95" s="375">
        <v>22</v>
      </c>
      <c r="J95" s="383">
        <v>7975.1100000000015</v>
      </c>
      <c r="K95" s="377">
        <v>4085.4900000000002</v>
      </c>
      <c r="L95" s="378"/>
      <c r="M95" s="374">
        <v>159</v>
      </c>
      <c r="N95" s="379">
        <v>343</v>
      </c>
      <c r="O95" s="376">
        <v>93787.12</v>
      </c>
      <c r="P95" s="380">
        <v>160507.38069726431</v>
      </c>
      <c r="Q95" s="398">
        <v>1.7114011038750769</v>
      </c>
    </row>
    <row r="96" spans="1:17" s="266" customFormat="1" ht="19.149999999999999" customHeight="1" x14ac:dyDescent="0.25">
      <c r="A96" s="275"/>
      <c r="B96" s="1248" t="s">
        <v>248</v>
      </c>
      <c r="C96" s="1248"/>
      <c r="D96" s="384">
        <v>111029</v>
      </c>
      <c r="E96" s="385">
        <v>118938</v>
      </c>
      <c r="F96" s="377">
        <v>240571496.5077408</v>
      </c>
      <c r="G96" s="651">
        <v>257052982.04290071</v>
      </c>
      <c r="H96" s="384">
        <v>8078</v>
      </c>
      <c r="I96" s="385">
        <v>9429</v>
      </c>
      <c r="J96" s="377">
        <v>14073713.999187376</v>
      </c>
      <c r="K96" s="651">
        <v>17739346.768835936</v>
      </c>
      <c r="L96" s="387"/>
      <c r="M96" s="384">
        <v>119107</v>
      </c>
      <c r="N96" s="388">
        <v>128367</v>
      </c>
      <c r="O96" s="377">
        <v>254645210.50692818</v>
      </c>
      <c r="P96" s="389">
        <v>274792328.81173664</v>
      </c>
      <c r="Q96" s="683">
        <v>1.0791183869694667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4" t="s">
        <v>103</v>
      </c>
      <c r="C98" s="328" t="s">
        <v>41</v>
      </c>
      <c r="D98" s="374">
        <v>8262</v>
      </c>
      <c r="E98" s="375">
        <v>9225</v>
      </c>
      <c r="F98" s="383">
        <v>48026278.046977237</v>
      </c>
      <c r="G98" s="377">
        <v>52219625.870487042</v>
      </c>
      <c r="H98" s="374">
        <v>500</v>
      </c>
      <c r="I98" s="375">
        <v>508</v>
      </c>
      <c r="J98" s="383">
        <v>2641419.0374916638</v>
      </c>
      <c r="K98" s="383">
        <v>2748897.1494901264</v>
      </c>
      <c r="L98" s="391"/>
      <c r="M98" s="374">
        <v>8762</v>
      </c>
      <c r="N98" s="379">
        <v>9733</v>
      </c>
      <c r="O98" s="376">
        <v>50667697.084468901</v>
      </c>
      <c r="P98" s="380">
        <v>54968523.019977167</v>
      </c>
      <c r="Q98" s="398">
        <v>1.0848829961294331</v>
      </c>
    </row>
    <row r="99" spans="1:17" s="266" customFormat="1" ht="19.149999999999999" customHeight="1" x14ac:dyDescent="0.25">
      <c r="A99" s="275"/>
      <c r="B99" s="804" t="s">
        <v>326</v>
      </c>
      <c r="C99" s="328" t="s">
        <v>327</v>
      </c>
      <c r="D99" s="374">
        <v>0</v>
      </c>
      <c r="E99" s="375">
        <v>0</v>
      </c>
      <c r="F99" s="383">
        <v>0</v>
      </c>
      <c r="G99" s="650">
        <v>0</v>
      </c>
      <c r="H99" s="374">
        <v>0</v>
      </c>
      <c r="I99" s="375">
        <v>0</v>
      </c>
      <c r="J99" s="383">
        <v>0</v>
      </c>
      <c r="K99" s="383">
        <v>0</v>
      </c>
      <c r="L99" s="391"/>
      <c r="M99" s="374">
        <v>0</v>
      </c>
      <c r="N99" s="379">
        <v>0</v>
      </c>
      <c r="O99" s="376">
        <v>0</v>
      </c>
      <c r="P99" s="380">
        <v>0</v>
      </c>
      <c r="Q99" s="398" t="s">
        <v>349</v>
      </c>
    </row>
    <row r="100" spans="1:17" s="266" customFormat="1" ht="19.149999999999999" customHeight="1" x14ac:dyDescent="0.25">
      <c r="A100" s="275"/>
      <c r="B100" s="804" t="s">
        <v>101</v>
      </c>
      <c r="C100" s="328" t="s">
        <v>42</v>
      </c>
      <c r="D100" s="374">
        <v>64</v>
      </c>
      <c r="E100" s="375">
        <v>69</v>
      </c>
      <c r="F100" s="383">
        <v>90927.209999999992</v>
      </c>
      <c r="G100" s="650">
        <v>82923.789999999994</v>
      </c>
      <c r="H100" s="374">
        <v>3</v>
      </c>
      <c r="I100" s="375">
        <v>3</v>
      </c>
      <c r="J100" s="383">
        <v>16843.849999999999</v>
      </c>
      <c r="K100" s="383">
        <v>15381.4</v>
      </c>
      <c r="L100" s="391"/>
      <c r="M100" s="374">
        <v>67</v>
      </c>
      <c r="N100" s="379">
        <v>72</v>
      </c>
      <c r="O100" s="376">
        <v>107771.06</v>
      </c>
      <c r="P100" s="380">
        <v>98305.189999999988</v>
      </c>
      <c r="Q100" s="398">
        <v>0.91216686557597182</v>
      </c>
    </row>
    <row r="101" spans="1:17" s="266" customFormat="1" ht="19.149999999999999" customHeight="1" x14ac:dyDescent="0.25">
      <c r="A101" s="275"/>
      <c r="B101" s="804" t="s">
        <v>102</v>
      </c>
      <c r="C101" s="329" t="s">
        <v>83</v>
      </c>
      <c r="D101" s="374">
        <v>2753</v>
      </c>
      <c r="E101" s="375">
        <v>2513</v>
      </c>
      <c r="F101" s="383">
        <v>2629938.7709805449</v>
      </c>
      <c r="G101" s="650">
        <v>2591797.3782166326</v>
      </c>
      <c r="H101" s="374">
        <v>534</v>
      </c>
      <c r="I101" s="375">
        <v>609</v>
      </c>
      <c r="J101" s="383">
        <v>625221.68330525479</v>
      </c>
      <c r="K101" s="383">
        <v>631404.26405637607</v>
      </c>
      <c r="L101" s="391"/>
      <c r="M101" s="374">
        <v>3287</v>
      </c>
      <c r="N101" s="379">
        <v>3122</v>
      </c>
      <c r="O101" s="376">
        <v>3255160.4542857995</v>
      </c>
      <c r="P101" s="380">
        <v>3223201.6422730088</v>
      </c>
      <c r="Q101" s="398">
        <v>0.99018210854376987</v>
      </c>
    </row>
    <row r="102" spans="1:17" s="266" customFormat="1" ht="19.149999999999999" customHeight="1" x14ac:dyDescent="0.25">
      <c r="A102" s="275"/>
      <c r="B102" s="804" t="s">
        <v>104</v>
      </c>
      <c r="C102" s="328" t="s">
        <v>44</v>
      </c>
      <c r="D102" s="374">
        <v>0</v>
      </c>
      <c r="E102" s="375">
        <v>0</v>
      </c>
      <c r="F102" s="383">
        <v>0</v>
      </c>
      <c r="G102" s="650">
        <v>0</v>
      </c>
      <c r="H102" s="374">
        <v>0</v>
      </c>
      <c r="I102" s="375">
        <v>0</v>
      </c>
      <c r="J102" s="383">
        <v>0</v>
      </c>
      <c r="K102" s="383">
        <v>0</v>
      </c>
      <c r="L102" s="391"/>
      <c r="M102" s="374">
        <v>0</v>
      </c>
      <c r="N102" s="379">
        <v>0</v>
      </c>
      <c r="O102" s="376">
        <v>0</v>
      </c>
      <c r="P102" s="380">
        <v>0</v>
      </c>
      <c r="Q102" s="398" t="s">
        <v>349</v>
      </c>
    </row>
    <row r="103" spans="1:17" s="266" customFormat="1" ht="19.149999999999999" customHeight="1" x14ac:dyDescent="0.25">
      <c r="A103" s="275"/>
      <c r="B103" s="1248" t="s">
        <v>249</v>
      </c>
      <c r="C103" s="1248"/>
      <c r="D103" s="374">
        <v>11079</v>
      </c>
      <c r="E103" s="393">
        <v>11807</v>
      </c>
      <c r="F103" s="377">
        <v>50747144.027957782</v>
      </c>
      <c r="G103" s="651">
        <v>54894347.038703673</v>
      </c>
      <c r="H103" s="374">
        <v>1037</v>
      </c>
      <c r="I103" s="393">
        <v>1120</v>
      </c>
      <c r="J103" s="377">
        <v>3283484.5707969186</v>
      </c>
      <c r="K103" s="651">
        <v>3395682.8135465025</v>
      </c>
      <c r="L103" s="391"/>
      <c r="M103" s="374">
        <v>12116</v>
      </c>
      <c r="N103" s="394">
        <v>12927</v>
      </c>
      <c r="O103" s="377">
        <v>54030628.598754704</v>
      </c>
      <c r="P103" s="389">
        <v>58290029.852250174</v>
      </c>
      <c r="Q103" s="683">
        <v>1.0788330871574134</v>
      </c>
    </row>
    <row r="104" spans="1:17" s="266" customFormat="1" ht="4.9000000000000004" customHeight="1" x14ac:dyDescent="0.25">
      <c r="A104" s="275"/>
      <c r="B104" s="514"/>
      <c r="C104" s="514"/>
      <c r="D104" s="390"/>
      <c r="E104" s="390"/>
      <c r="F104" s="391"/>
      <c r="G104" s="392"/>
      <c r="H104" s="390"/>
      <c r="I104" s="390"/>
      <c r="J104" s="391"/>
      <c r="K104" s="392"/>
      <c r="L104" s="391"/>
      <c r="M104" s="390"/>
      <c r="N104" s="390"/>
      <c r="O104" s="392"/>
      <c r="P104" s="392"/>
      <c r="Q104" s="400"/>
    </row>
    <row r="105" spans="1:17" s="266" customFormat="1" ht="19.149999999999999" customHeight="1" x14ac:dyDescent="0.25">
      <c r="A105" s="275"/>
      <c r="B105" s="1046" t="s">
        <v>197</v>
      </c>
      <c r="C105" s="1046"/>
      <c r="D105" s="384">
        <v>122108</v>
      </c>
      <c r="E105" s="385">
        <v>130745</v>
      </c>
      <c r="F105" s="377">
        <v>291318640.53569859</v>
      </c>
      <c r="G105" s="651">
        <v>311947329.08160436</v>
      </c>
      <c r="H105" s="384">
        <v>9115</v>
      </c>
      <c r="I105" s="385">
        <v>10549</v>
      </c>
      <c r="J105" s="377">
        <v>17357198.569984294</v>
      </c>
      <c r="K105" s="651">
        <v>21135029.582382437</v>
      </c>
      <c r="L105" s="395"/>
      <c r="M105" s="670">
        <v>131223</v>
      </c>
      <c r="N105" s="388">
        <v>141294</v>
      </c>
      <c r="O105" s="650">
        <v>308675839.10568285</v>
      </c>
      <c r="P105" s="389">
        <v>333082358.6639868</v>
      </c>
      <c r="Q105" s="683">
        <v>1.0790684480813795</v>
      </c>
    </row>
    <row r="106" spans="1:17" s="266" customFormat="1" ht="19.149999999999999" customHeight="1" x14ac:dyDescent="0.25">
      <c r="A106" s="275"/>
      <c r="B106" s="514"/>
      <c r="C106" s="514"/>
      <c r="D106" s="570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514"/>
      <c r="C115" s="514"/>
      <c r="D115" s="514"/>
      <c r="E115" s="514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9.149999999999999" customHeight="1" x14ac:dyDescent="0.25">
      <c r="A120" s="275"/>
      <c r="B120" s="321"/>
      <c r="C120" s="321"/>
      <c r="D120" s="321"/>
      <c r="E120" s="321"/>
      <c r="F120" s="322"/>
      <c r="G120" s="323"/>
      <c r="H120" s="322"/>
      <c r="I120" s="322"/>
      <c r="J120" s="322"/>
      <c r="K120" s="323"/>
      <c r="L120" s="322"/>
      <c r="M120" s="322"/>
      <c r="N120" s="322"/>
      <c r="O120" s="323"/>
      <c r="P120" s="323"/>
      <c r="Q120" s="324"/>
    </row>
    <row r="121" spans="1:17" s="266" customFormat="1" ht="13.15" customHeight="1" x14ac:dyDescent="0.25">
      <c r="A121" s="275"/>
      <c r="B121" s="275"/>
      <c r="C121" s="275"/>
      <c r="D121" s="275"/>
      <c r="E121" s="275"/>
      <c r="F121" s="276"/>
      <c r="G121" s="276"/>
      <c r="H121" s="276"/>
      <c r="I121" s="276"/>
      <c r="J121" s="276"/>
      <c r="K121" s="276"/>
      <c r="L121" s="276"/>
      <c r="M121" s="276"/>
      <c r="N121" s="276"/>
      <c r="O121" s="276"/>
      <c r="P121" s="276"/>
      <c r="Q121" s="276"/>
    </row>
    <row r="122" spans="1:17" s="269" customFormat="1" ht="16.149999999999999" hidden="1" customHeight="1" x14ac:dyDescent="0.25">
      <c r="A122" s="294"/>
      <c r="B122" s="288" t="s">
        <v>55</v>
      </c>
      <c r="C122" s="300" t="s">
        <v>87</v>
      </c>
      <c r="D122" s="300"/>
      <c r="E122" s="300"/>
      <c r="F122" s="284">
        <v>23355611.820000008</v>
      </c>
      <c r="G122" s="297">
        <v>25365170.410000004</v>
      </c>
      <c r="H122" s="286"/>
      <c r="I122" s="286"/>
      <c r="J122" s="284">
        <v>883672.22999999986</v>
      </c>
      <c r="K122" s="297">
        <v>1280952.03</v>
      </c>
      <c r="L122" s="287"/>
      <c r="M122" s="287"/>
      <c r="N122" s="287"/>
      <c r="O122" s="285" t="e">
        <v>#REF!</v>
      </c>
      <c r="P122" s="296" t="e">
        <v>#REF!</v>
      </c>
      <c r="Q122" s="295" t="e">
        <v>#REF!</v>
      </c>
    </row>
    <row r="123" spans="1:17" s="269" customFormat="1" ht="16.149999999999999" hidden="1" customHeight="1" x14ac:dyDescent="0.25">
      <c r="A123" s="266"/>
      <c r="B123" s="289" t="s">
        <v>57</v>
      </c>
      <c r="C123" s="300" t="s">
        <v>163</v>
      </c>
      <c r="D123" s="300"/>
      <c r="E123" s="300"/>
      <c r="F123" s="284">
        <v>6916491.4900000002</v>
      </c>
      <c r="G123" s="297">
        <v>7687705.5000000009</v>
      </c>
      <c r="H123" s="286"/>
      <c r="I123" s="286"/>
      <c r="J123" s="284">
        <v>344823.13</v>
      </c>
      <c r="K123" s="297">
        <v>421665.82999999996</v>
      </c>
      <c r="L123" s="287"/>
      <c r="M123" s="287"/>
      <c r="N123" s="287"/>
      <c r="O123" s="285" t="e">
        <v>#REF!</v>
      </c>
      <c r="P123" s="296" t="e">
        <v>#REF!</v>
      </c>
      <c r="Q123" s="295" t="e">
        <v>#REF!</v>
      </c>
    </row>
    <row r="124" spans="1:17" s="269" customFormat="1" ht="16.149999999999999" hidden="1" customHeight="1" x14ac:dyDescent="0.25">
      <c r="A124" s="266"/>
      <c r="B124" s="289" t="s">
        <v>59</v>
      </c>
      <c r="C124" s="300" t="s">
        <v>164</v>
      </c>
      <c r="D124" s="300"/>
      <c r="E124" s="300"/>
      <c r="F124" s="284">
        <v>0</v>
      </c>
      <c r="G124" s="297">
        <v>461676</v>
      </c>
      <c r="H124" s="286"/>
      <c r="I124" s="286"/>
      <c r="J124" s="284">
        <v>0</v>
      </c>
      <c r="K124" s="297">
        <v>0</v>
      </c>
      <c r="L124" s="287"/>
      <c r="M124" s="287"/>
      <c r="N124" s="287"/>
      <c r="O124" s="285" t="e">
        <v>#REF!</v>
      </c>
      <c r="P124" s="296" t="e">
        <v>#REF!</v>
      </c>
      <c r="Q124" s="295">
        <v>0</v>
      </c>
    </row>
    <row r="125" spans="1:17" s="269" customFormat="1" ht="16.149999999999999" hidden="1" customHeight="1" x14ac:dyDescent="0.25">
      <c r="A125" s="266"/>
      <c r="B125" s="288" t="s">
        <v>61</v>
      </c>
      <c r="C125" s="300" t="s">
        <v>165</v>
      </c>
      <c r="D125" s="300"/>
      <c r="E125" s="300"/>
      <c r="F125" s="284">
        <v>17321548.050000001</v>
      </c>
      <c r="G125" s="297">
        <v>23055191.170000002</v>
      </c>
      <c r="H125" s="286"/>
      <c r="I125" s="286"/>
      <c r="J125" s="284">
        <v>429238.72999999992</v>
      </c>
      <c r="K125" s="297">
        <v>1195296.2000000002</v>
      </c>
      <c r="L125" s="287"/>
      <c r="M125" s="287"/>
      <c r="N125" s="287"/>
      <c r="O125" s="285" t="e">
        <v>#REF!</v>
      </c>
      <c r="P125" s="296" t="e">
        <v>#REF!</v>
      </c>
      <c r="Q125" s="295" t="e">
        <v>#REF!</v>
      </c>
    </row>
    <row r="126" spans="1:17" s="269" customFormat="1" ht="16.149999999999999" hidden="1" customHeight="1" x14ac:dyDescent="0.25">
      <c r="A126" s="266"/>
      <c r="B126" s="289" t="s">
        <v>63</v>
      </c>
      <c r="C126" s="300" t="s">
        <v>166</v>
      </c>
      <c r="D126" s="300"/>
      <c r="E126" s="300"/>
      <c r="F126" s="284">
        <v>27204338.449999999</v>
      </c>
      <c r="G126" s="297">
        <v>28593196.580000006</v>
      </c>
      <c r="H126" s="286"/>
      <c r="I126" s="286"/>
      <c r="J126" s="284">
        <v>4303330.1500000004</v>
      </c>
      <c r="K126" s="297">
        <v>3365974.9600000004</v>
      </c>
      <c r="L126" s="287"/>
      <c r="M126" s="287"/>
      <c r="N126" s="287"/>
      <c r="O126" s="285" t="e">
        <v>#REF!</v>
      </c>
      <c r="P126" s="296" t="e">
        <v>#REF!</v>
      </c>
      <c r="Q126" s="295" t="e">
        <v>#REF!</v>
      </c>
    </row>
    <row r="127" spans="1:17" s="269" customFormat="1" ht="16.149999999999999" hidden="1" customHeight="1" x14ac:dyDescent="0.25">
      <c r="A127" s="266"/>
      <c r="B127" s="289" t="s">
        <v>65</v>
      </c>
      <c r="C127" s="300" t="s">
        <v>167</v>
      </c>
      <c r="D127" s="300"/>
      <c r="E127" s="300"/>
      <c r="F127" s="284">
        <v>4586592.2200000063</v>
      </c>
      <c r="G127" s="297">
        <v>5103729.7000000263</v>
      </c>
      <c r="H127" s="286"/>
      <c r="I127" s="286"/>
      <c r="J127" s="284">
        <v>0</v>
      </c>
      <c r="K127" s="297">
        <v>0</v>
      </c>
      <c r="L127" s="287"/>
      <c r="M127" s="287"/>
      <c r="N127" s="287"/>
      <c r="O127" s="285" t="e">
        <v>#REF!</v>
      </c>
      <c r="P127" s="296" t="e">
        <v>#REF!</v>
      </c>
      <c r="Q127" s="295" t="e">
        <v>#REF!</v>
      </c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66"/>
      <c r="B140" s="266"/>
      <c r="C140" s="266"/>
      <c r="D140" s="266"/>
      <c r="E140" s="266"/>
      <c r="L140" s="266"/>
      <c r="M140" s="266"/>
      <c r="N140" s="266"/>
      <c r="O140" s="266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69" customFormat="1" ht="16.149999999999999" hidden="1" customHeight="1" x14ac:dyDescent="0.25">
      <c r="A158" s="282"/>
      <c r="B158" s="282"/>
      <c r="C158" s="282"/>
      <c r="D158" s="282"/>
      <c r="E158" s="282"/>
      <c r="F158" s="271"/>
      <c r="G158" s="271"/>
      <c r="H158" s="271"/>
      <c r="I158" s="271"/>
      <c r="J158" s="271"/>
      <c r="K158" s="271"/>
      <c r="L158" s="282"/>
      <c r="M158" s="282"/>
      <c r="N158" s="282"/>
      <c r="O158" s="282"/>
      <c r="P158" s="271"/>
      <c r="Q158" s="271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6.149999999999999" hidden="1" customHeight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6:28" s="282" customFormat="1" ht="15" hidden="1" x14ac:dyDescent="0.25">
      <c r="F208" s="271"/>
      <c r="G208" s="271"/>
      <c r="H208" s="271"/>
      <c r="I208" s="271"/>
      <c r="J208" s="271"/>
      <c r="K208" s="271"/>
      <c r="P208" s="271"/>
      <c r="Q208" s="271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2:C72"/>
    <mergeCell ref="B40:Q40"/>
    <mergeCell ref="B41:B43"/>
    <mergeCell ref="C41:C43"/>
    <mergeCell ref="D41:G41"/>
    <mergeCell ref="B63:C63"/>
    <mergeCell ref="B70:C70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9:C39"/>
    <mergeCell ref="D8:G8"/>
    <mergeCell ref="D9:E9"/>
    <mergeCell ref="H9:I9"/>
    <mergeCell ref="O9:P9"/>
    <mergeCell ref="B30:C30"/>
    <mergeCell ref="B37:C37"/>
    <mergeCell ref="F9:G9"/>
    <mergeCell ref="J9:K9"/>
    <mergeCell ref="B96:C96"/>
    <mergeCell ref="B103:C103"/>
    <mergeCell ref="B105:C105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2:Q127">
    <cfRule type="cellIs" dxfId="451" priority="113" stopIfTrue="1" operator="lessThan">
      <formula>1</formula>
    </cfRule>
    <cfRule type="cellIs" dxfId="450" priority="114" stopIfTrue="1" operator="greaterThan">
      <formula>1</formula>
    </cfRule>
  </conditionalFormatting>
  <conditionalFormatting sqref="Q31 Q38 Q44 Q106:Q120">
    <cfRule type="cellIs" dxfId="449" priority="111" stopIfTrue="1" operator="lessThan">
      <formula>1</formula>
    </cfRule>
    <cfRule type="cellIs" dxfId="448" priority="112" stopIfTrue="1" operator="greaterThan">
      <formula>1</formula>
    </cfRule>
  </conditionalFormatting>
  <conditionalFormatting sqref="Q12:Q30">
    <cfRule type="cellIs" dxfId="447" priority="70" operator="greaterThan">
      <formula>1</formula>
    </cfRule>
    <cfRule type="cellIs" dxfId="446" priority="71" operator="lessThan">
      <formula>1</formula>
    </cfRule>
    <cfRule type="cellIs" dxfId="445" priority="72" operator="greaterThan">
      <formula>51</formula>
    </cfRule>
    <cfRule type="cellIs" dxfId="444" priority="73" stopIfTrue="1" operator="lessThan">
      <formula>1</formula>
    </cfRule>
    <cfRule type="cellIs" dxfId="443" priority="74" stopIfTrue="1" operator="greaterThan">
      <formula>1</formula>
    </cfRule>
  </conditionalFormatting>
  <conditionalFormatting sqref="Q32:Q37">
    <cfRule type="cellIs" dxfId="442" priority="55" operator="greaterThan">
      <formula>1</formula>
    </cfRule>
    <cfRule type="cellIs" dxfId="441" priority="56" operator="lessThan">
      <formula>1</formula>
    </cfRule>
    <cfRule type="cellIs" dxfId="440" priority="57" operator="greaterThan">
      <formula>51</formula>
    </cfRule>
    <cfRule type="cellIs" dxfId="439" priority="58" stopIfTrue="1" operator="lessThan">
      <formula>1</formula>
    </cfRule>
    <cfRule type="cellIs" dxfId="438" priority="59" stopIfTrue="1" operator="greaterThan">
      <formula>1</formula>
    </cfRule>
  </conditionalFormatting>
  <conditionalFormatting sqref="Q39">
    <cfRule type="cellIs" dxfId="437" priority="40" operator="greaterThan">
      <formula>1</formula>
    </cfRule>
    <cfRule type="cellIs" dxfId="436" priority="41" operator="lessThan">
      <formula>1</formula>
    </cfRule>
    <cfRule type="cellIs" dxfId="435" priority="42" operator="greaterThan">
      <formula>51</formula>
    </cfRule>
    <cfRule type="cellIs" dxfId="434" priority="43" stopIfTrue="1" operator="lessThan">
      <formula>1</formula>
    </cfRule>
    <cfRule type="cellIs" dxfId="433" priority="44" stopIfTrue="1" operator="greaterThan">
      <formula>1</formula>
    </cfRule>
  </conditionalFormatting>
  <conditionalFormatting sqref="Q45:Q63">
    <cfRule type="cellIs" dxfId="432" priority="33" operator="greaterThan">
      <formula>1</formula>
    </cfRule>
    <cfRule type="cellIs" dxfId="431" priority="34" operator="lessThan">
      <formula>1</formula>
    </cfRule>
    <cfRule type="cellIs" dxfId="430" priority="35" operator="greaterThan">
      <formula>51</formula>
    </cfRule>
    <cfRule type="cellIs" dxfId="429" priority="36" stopIfTrue="1" operator="lessThan">
      <formula>1</formula>
    </cfRule>
    <cfRule type="cellIs" dxfId="428" priority="37" stopIfTrue="1" operator="greaterThan">
      <formula>1</formula>
    </cfRule>
  </conditionalFormatting>
  <conditionalFormatting sqref="Q70">
    <cfRule type="cellIs" dxfId="427" priority="28" operator="greaterThan">
      <formula>1</formula>
    </cfRule>
    <cfRule type="cellIs" dxfId="426" priority="29" operator="lessThan">
      <formula>1</formula>
    </cfRule>
    <cfRule type="cellIs" dxfId="425" priority="30" operator="greaterThan">
      <formula>51</formula>
    </cfRule>
    <cfRule type="cellIs" dxfId="424" priority="31" stopIfTrue="1" operator="lessThan">
      <formula>1</formula>
    </cfRule>
    <cfRule type="cellIs" dxfId="423" priority="32" stopIfTrue="1" operator="greaterThan">
      <formula>1</formula>
    </cfRule>
  </conditionalFormatting>
  <conditionalFormatting sqref="Q72">
    <cfRule type="cellIs" dxfId="422" priority="23" operator="greaterThan">
      <formula>1</formula>
    </cfRule>
    <cfRule type="cellIs" dxfId="421" priority="24" operator="lessThan">
      <formula>1</formula>
    </cfRule>
    <cfRule type="cellIs" dxfId="420" priority="25" operator="greaterThan">
      <formula>51</formula>
    </cfRule>
    <cfRule type="cellIs" dxfId="419" priority="26" stopIfTrue="1" operator="lessThan">
      <formula>1</formula>
    </cfRule>
    <cfRule type="cellIs" dxfId="418" priority="27" stopIfTrue="1" operator="greaterThan">
      <formula>1</formula>
    </cfRule>
  </conditionalFormatting>
  <conditionalFormatting sqref="Q64 Q71">
    <cfRule type="cellIs" dxfId="417" priority="38" stopIfTrue="1" operator="lessThan">
      <formula>1</formula>
    </cfRule>
    <cfRule type="cellIs" dxfId="416" priority="39" stopIfTrue="1" operator="greaterThan">
      <formula>1</formula>
    </cfRule>
  </conditionalFormatting>
  <conditionalFormatting sqref="Q97 Q104">
    <cfRule type="cellIs" dxfId="415" priority="21" stopIfTrue="1" operator="lessThan">
      <formula>1</formula>
    </cfRule>
    <cfRule type="cellIs" dxfId="414" priority="22" stopIfTrue="1" operator="greaterThan">
      <formula>1</formula>
    </cfRule>
  </conditionalFormatting>
  <conditionalFormatting sqref="Q78:Q96">
    <cfRule type="cellIs" dxfId="413" priority="16" operator="greaterThan">
      <formula>1</formula>
    </cfRule>
    <cfRule type="cellIs" dxfId="412" priority="17" operator="lessThan">
      <formula>1</formula>
    </cfRule>
    <cfRule type="cellIs" dxfId="411" priority="18" operator="greaterThan">
      <formula>51</formula>
    </cfRule>
    <cfRule type="cellIs" dxfId="410" priority="19" stopIfTrue="1" operator="lessThan">
      <formula>1</formula>
    </cfRule>
    <cfRule type="cellIs" dxfId="409" priority="20" stopIfTrue="1" operator="greaterThan">
      <formula>1</formula>
    </cfRule>
  </conditionalFormatting>
  <conditionalFormatting sqref="Q98:Q103">
    <cfRule type="cellIs" dxfId="408" priority="11" operator="greaterThan">
      <formula>1</formula>
    </cfRule>
    <cfRule type="cellIs" dxfId="407" priority="12" operator="lessThan">
      <formula>1</formula>
    </cfRule>
    <cfRule type="cellIs" dxfId="406" priority="13" operator="greaterThan">
      <formula>51</formula>
    </cfRule>
    <cfRule type="cellIs" dxfId="405" priority="14" stopIfTrue="1" operator="lessThan">
      <formula>1</formula>
    </cfRule>
    <cfRule type="cellIs" dxfId="404" priority="15" stopIfTrue="1" operator="greaterThan">
      <formula>1</formula>
    </cfRule>
  </conditionalFormatting>
  <conditionalFormatting sqref="Q105">
    <cfRule type="cellIs" dxfId="403" priority="6" operator="greaterThan">
      <formula>1</formula>
    </cfRule>
    <cfRule type="cellIs" dxfId="402" priority="7" operator="lessThan">
      <formula>1</formula>
    </cfRule>
    <cfRule type="cellIs" dxfId="401" priority="8" operator="greaterThan">
      <formula>51</formula>
    </cfRule>
    <cfRule type="cellIs" dxfId="400" priority="9" stopIfTrue="1" operator="lessThan">
      <formula>1</formula>
    </cfRule>
    <cfRule type="cellIs" dxfId="399" priority="10" stopIfTrue="1" operator="greaterThan">
      <formula>1</formula>
    </cfRule>
  </conditionalFormatting>
  <conditionalFormatting sqref="Q65:Q69">
    <cfRule type="cellIs" dxfId="398" priority="1" operator="greaterThan">
      <formula>1</formula>
    </cfRule>
    <cfRule type="cellIs" dxfId="397" priority="2" operator="lessThan">
      <formula>1</formula>
    </cfRule>
    <cfRule type="cellIs" dxfId="396" priority="3" operator="greaterThan">
      <formula>51</formula>
    </cfRule>
    <cfRule type="cellIs" dxfId="395" priority="4" stopIfTrue="1" operator="lessThan">
      <formula>1</formula>
    </cfRule>
    <cfRule type="cellIs" dxfId="394" priority="5" stopIfTrue="1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F122:G127 D32:K36 J122:Q127 Q44 D12:Q29 O65:P69 J45:Q62 Q30:Q39 F78:G95 Q78:Q120 J78:P95 Q63:Q72 O32:P36 O98:P102" xr:uid="{00000000-0002-0000-19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37:I37 H122:I127 H39:I39 H30:I30 H45:I63 H72:I72 H65:I70 H78:I96 H105:I105 H98:I103" xr:uid="{00000000-0002-0000-19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-0.249977111117893"/>
  </sheetPr>
  <dimension ref="A1:AD159"/>
  <sheetViews>
    <sheetView zoomScale="110" zoomScaleNormal="110" workbookViewId="0">
      <selection sqref="A1:AD159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1024" t="s">
        <v>277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  <c r="S4" s="1024"/>
    </row>
    <row r="5" spans="1:21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257" t="s">
        <v>276</v>
      </c>
      <c r="C7" s="1257"/>
      <c r="D7" s="1257"/>
      <c r="E7" s="123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255" t="s">
        <v>179</v>
      </c>
      <c r="S7" s="1255"/>
    </row>
    <row r="8" spans="1:21" s="269" customFormat="1" ht="18.600000000000001" customHeight="1" x14ac:dyDescent="0.25">
      <c r="A8" s="1027"/>
      <c r="B8" s="1249" t="s">
        <v>84</v>
      </c>
      <c r="C8" s="1031" t="s">
        <v>210</v>
      </c>
      <c r="D8" s="1034" t="s">
        <v>81</v>
      </c>
      <c r="E8" s="1035"/>
      <c r="F8" s="1035"/>
      <c r="G8" s="1035"/>
      <c r="H8" s="302"/>
      <c r="I8" s="1034" t="s">
        <v>52</v>
      </c>
      <c r="J8" s="1035"/>
      <c r="K8" s="1035"/>
      <c r="L8" s="1035"/>
      <c r="M8" s="1039"/>
      <c r="N8" s="303"/>
      <c r="O8" s="1036" t="s">
        <v>207</v>
      </c>
      <c r="P8" s="1037"/>
      <c r="Q8" s="1037"/>
      <c r="R8" s="1037"/>
      <c r="S8" s="1038"/>
    </row>
    <row r="9" spans="1:21" s="269" customFormat="1" ht="18" customHeight="1" x14ac:dyDescent="0.25">
      <c r="A9" s="1027"/>
      <c r="B9" s="1250"/>
      <c r="C9" s="1032"/>
      <c r="D9" s="1077" t="s">
        <v>196</v>
      </c>
      <c r="E9" s="1078"/>
      <c r="F9" s="1049" t="s">
        <v>3</v>
      </c>
      <c r="G9" s="1050"/>
      <c r="H9" s="1258" t="s">
        <v>346</v>
      </c>
      <c r="I9" s="1049" t="s">
        <v>196</v>
      </c>
      <c r="J9" s="1050"/>
      <c r="K9" s="1252" t="s">
        <v>3</v>
      </c>
      <c r="L9" s="1253"/>
      <c r="M9" s="1258" t="s">
        <v>346</v>
      </c>
      <c r="N9" s="396"/>
      <c r="O9" s="1077" t="s">
        <v>208</v>
      </c>
      <c r="P9" s="1078"/>
      <c r="Q9" s="1252" t="s">
        <v>274</v>
      </c>
      <c r="R9" s="1253"/>
      <c r="S9" s="1041" t="s">
        <v>346</v>
      </c>
    </row>
    <row r="10" spans="1:21" s="269" customFormat="1" ht="16.149999999999999" customHeight="1" x14ac:dyDescent="0.25">
      <c r="A10" s="290"/>
      <c r="B10" s="1251"/>
      <c r="C10" s="1033"/>
      <c r="D10" s="764" t="s">
        <v>347</v>
      </c>
      <c r="E10" s="764" t="s">
        <v>348</v>
      </c>
      <c r="F10" s="354" t="s">
        <v>347</v>
      </c>
      <c r="G10" s="354" t="s">
        <v>348</v>
      </c>
      <c r="H10" s="1259"/>
      <c r="I10" s="372" t="s">
        <v>347</v>
      </c>
      <c r="J10" s="372" t="s">
        <v>348</v>
      </c>
      <c r="K10" s="354" t="s">
        <v>347</v>
      </c>
      <c r="L10" s="354" t="s">
        <v>348</v>
      </c>
      <c r="M10" s="1259"/>
      <c r="N10" s="355"/>
      <c r="O10" s="768" t="s">
        <v>347</v>
      </c>
      <c r="P10" s="769" t="s">
        <v>348</v>
      </c>
      <c r="Q10" s="354" t="s">
        <v>347</v>
      </c>
      <c r="R10" s="373" t="s">
        <v>348</v>
      </c>
      <c r="S10" s="1042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2"/>
      <c r="B12" s="288" t="s">
        <v>53</v>
      </c>
      <c r="C12" s="993" t="s">
        <v>337</v>
      </c>
      <c r="D12" s="754">
        <v>17635</v>
      </c>
      <c r="E12" s="375">
        <v>20294</v>
      </c>
      <c r="F12" s="754">
        <v>23466492.39630001</v>
      </c>
      <c r="G12" s="375">
        <v>31936717.541300055</v>
      </c>
      <c r="H12" s="684">
        <v>1.3609497747663197</v>
      </c>
      <c r="I12" s="754">
        <v>665</v>
      </c>
      <c r="J12" s="375">
        <v>1215</v>
      </c>
      <c r="K12" s="754">
        <v>781205</v>
      </c>
      <c r="L12" s="375">
        <v>2420299</v>
      </c>
      <c r="M12" s="684">
        <v>3.0981611740836272</v>
      </c>
      <c r="N12" s="378"/>
      <c r="O12" s="374">
        <v>18300</v>
      </c>
      <c r="P12" s="379">
        <v>21509</v>
      </c>
      <c r="Q12" s="376">
        <v>24247697.39630001</v>
      </c>
      <c r="R12" s="380">
        <v>34357016.541300058</v>
      </c>
      <c r="S12" s="398">
        <v>1.4169187275713298</v>
      </c>
    </row>
    <row r="13" spans="1:21" s="269" customFormat="1" ht="16.149999999999999" customHeight="1" x14ac:dyDescent="0.25">
      <c r="A13" s="291"/>
      <c r="B13" s="288" t="s">
        <v>55</v>
      </c>
      <c r="C13" s="299" t="s">
        <v>54</v>
      </c>
      <c r="D13" s="754">
        <v>4714</v>
      </c>
      <c r="E13" s="375">
        <v>7758</v>
      </c>
      <c r="F13" s="754">
        <v>9226783.8800000008</v>
      </c>
      <c r="G13" s="375">
        <v>11236916.66</v>
      </c>
      <c r="H13" s="684">
        <v>1.2178584440844191</v>
      </c>
      <c r="I13" s="754">
        <v>819</v>
      </c>
      <c r="J13" s="375">
        <v>1194</v>
      </c>
      <c r="K13" s="754">
        <v>1514814.9300000002</v>
      </c>
      <c r="L13" s="375">
        <v>2375100.2199999988</v>
      </c>
      <c r="M13" s="684">
        <v>1.5679144514373109</v>
      </c>
      <c r="N13" s="378"/>
      <c r="O13" s="374">
        <v>5533</v>
      </c>
      <c r="P13" s="379">
        <v>8952</v>
      </c>
      <c r="Q13" s="376">
        <v>10741598.810000001</v>
      </c>
      <c r="R13" s="380">
        <v>13612016.879999999</v>
      </c>
      <c r="S13" s="398">
        <v>1.2672244719592165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4">
        <v>2961</v>
      </c>
      <c r="E14" s="375">
        <v>2509</v>
      </c>
      <c r="F14" s="754">
        <v>8331474</v>
      </c>
      <c r="G14" s="375">
        <v>7194994</v>
      </c>
      <c r="H14" s="684">
        <v>0.86359196463915033</v>
      </c>
      <c r="I14" s="754">
        <v>135</v>
      </c>
      <c r="J14" s="375">
        <v>125</v>
      </c>
      <c r="K14" s="754">
        <v>436903</v>
      </c>
      <c r="L14" s="375">
        <v>703100</v>
      </c>
      <c r="M14" s="684">
        <v>1.6092816941060144</v>
      </c>
      <c r="N14" s="378"/>
      <c r="O14" s="374">
        <v>3096</v>
      </c>
      <c r="P14" s="379">
        <v>2634</v>
      </c>
      <c r="Q14" s="376">
        <v>8768377</v>
      </c>
      <c r="R14" s="380">
        <v>7898094</v>
      </c>
      <c r="S14" s="398">
        <v>0.90074753856956657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4">
        <v>3451</v>
      </c>
      <c r="E15" s="375">
        <v>7775</v>
      </c>
      <c r="F15" s="754">
        <v>4478277.7399999993</v>
      </c>
      <c r="G15" s="375">
        <v>12942347.299999975</v>
      </c>
      <c r="H15" s="684">
        <v>2.8900278302077744</v>
      </c>
      <c r="I15" s="754">
        <v>0</v>
      </c>
      <c r="J15" s="375">
        <v>146</v>
      </c>
      <c r="K15" s="754">
        <v>0</v>
      </c>
      <c r="L15" s="375">
        <v>396740.59</v>
      </c>
      <c r="M15" s="684" t="s">
        <v>349</v>
      </c>
      <c r="N15" s="378"/>
      <c r="O15" s="374">
        <v>3451</v>
      </c>
      <c r="P15" s="379">
        <v>7921</v>
      </c>
      <c r="Q15" s="376">
        <v>4478277.7399999993</v>
      </c>
      <c r="R15" s="380">
        <v>13339087.889999975</v>
      </c>
      <c r="S15" s="398">
        <v>2.9786200553965587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4">
        <v>8032</v>
      </c>
      <c r="E16" s="375">
        <v>9025</v>
      </c>
      <c r="F16" s="754">
        <v>22938259.930000003</v>
      </c>
      <c r="G16" s="375">
        <v>23367416.180000007</v>
      </c>
      <c r="H16" s="684">
        <v>1.0187091894201934</v>
      </c>
      <c r="I16" s="754">
        <v>414</v>
      </c>
      <c r="J16" s="375">
        <v>583</v>
      </c>
      <c r="K16" s="754">
        <v>704097.74</v>
      </c>
      <c r="L16" s="375">
        <v>1096097.6200000001</v>
      </c>
      <c r="M16" s="684">
        <v>1.5567407161397793</v>
      </c>
      <c r="N16" s="378"/>
      <c r="O16" s="374">
        <v>8446</v>
      </c>
      <c r="P16" s="379">
        <v>9608</v>
      </c>
      <c r="Q16" s="376">
        <v>23642357.670000002</v>
      </c>
      <c r="R16" s="380">
        <v>24463513.800000008</v>
      </c>
      <c r="S16" s="398">
        <v>1.0347324129624338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4">
        <v>15794</v>
      </c>
      <c r="E17" s="375">
        <v>15266</v>
      </c>
      <c r="F17" s="754">
        <v>28096570.960000001</v>
      </c>
      <c r="G17" s="375">
        <v>28321731.104999997</v>
      </c>
      <c r="H17" s="684">
        <v>1.0080137944705263</v>
      </c>
      <c r="I17" s="754">
        <v>1781</v>
      </c>
      <c r="J17" s="375">
        <v>2177</v>
      </c>
      <c r="K17" s="754">
        <v>2967689</v>
      </c>
      <c r="L17" s="375">
        <v>3839494</v>
      </c>
      <c r="M17" s="684">
        <v>1.2937656203193799</v>
      </c>
      <c r="N17" s="378"/>
      <c r="O17" s="374">
        <v>17575</v>
      </c>
      <c r="P17" s="379">
        <v>17443</v>
      </c>
      <c r="Q17" s="376">
        <v>31064259.960000001</v>
      </c>
      <c r="R17" s="380">
        <v>32161225.104999997</v>
      </c>
      <c r="S17" s="398">
        <v>1.0353127725048821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4">
        <v>3695</v>
      </c>
      <c r="E18" s="375">
        <v>6937</v>
      </c>
      <c r="F18" s="754">
        <v>12514692.050000006</v>
      </c>
      <c r="G18" s="375">
        <v>21741973.690000013</v>
      </c>
      <c r="H18" s="684">
        <v>1.7373159166149839</v>
      </c>
      <c r="I18" s="754">
        <v>0</v>
      </c>
      <c r="J18" s="375">
        <v>133</v>
      </c>
      <c r="K18" s="754">
        <v>0</v>
      </c>
      <c r="L18" s="375">
        <v>438741.41000000003</v>
      </c>
      <c r="M18" s="684" t="s">
        <v>349</v>
      </c>
      <c r="N18" s="378"/>
      <c r="O18" s="374">
        <v>3695</v>
      </c>
      <c r="P18" s="379">
        <v>7070</v>
      </c>
      <c r="Q18" s="376">
        <v>12514692.050000006</v>
      </c>
      <c r="R18" s="380">
        <v>22180715.100000013</v>
      </c>
      <c r="S18" s="398">
        <v>1.772374023378386</v>
      </c>
    </row>
    <row r="19" spans="1:30" ht="16.149999999999999" customHeight="1" x14ac:dyDescent="0.25">
      <c r="A19" s="291"/>
      <c r="B19" s="1018" t="s">
        <v>66</v>
      </c>
      <c r="C19" s="300" t="s">
        <v>168</v>
      </c>
      <c r="D19" s="754">
        <v>16519</v>
      </c>
      <c r="E19" s="375">
        <v>16753</v>
      </c>
      <c r="F19" s="754">
        <v>42376762.999999993</v>
      </c>
      <c r="G19" s="375">
        <v>42223954.119999997</v>
      </c>
      <c r="H19" s="684">
        <v>0.9963940407623868</v>
      </c>
      <c r="I19" s="754">
        <v>1285</v>
      </c>
      <c r="J19" s="375">
        <v>1275</v>
      </c>
      <c r="K19" s="754">
        <v>2877752.09</v>
      </c>
      <c r="L19" s="375">
        <v>2952494.68</v>
      </c>
      <c r="M19" s="684">
        <v>1.0259725604091214</v>
      </c>
      <c r="N19" s="378"/>
      <c r="O19" s="374">
        <v>17804</v>
      </c>
      <c r="P19" s="379">
        <v>18028</v>
      </c>
      <c r="Q19" s="376">
        <v>45254515.089999989</v>
      </c>
      <c r="R19" s="380">
        <v>45176448.799999997</v>
      </c>
      <c r="S19" s="398">
        <v>0.99827495024872681</v>
      </c>
    </row>
    <row r="20" spans="1:30" ht="16.149999999999999" customHeight="1" x14ac:dyDescent="0.25">
      <c r="A20" s="291"/>
      <c r="B20" s="1018" t="s">
        <v>67</v>
      </c>
      <c r="C20" s="300" t="s">
        <v>169</v>
      </c>
      <c r="D20" s="754">
        <v>9304</v>
      </c>
      <c r="E20" s="375">
        <v>9485</v>
      </c>
      <c r="F20" s="754">
        <v>18228419.849999998</v>
      </c>
      <c r="G20" s="375">
        <v>20399506.068126462</v>
      </c>
      <c r="H20" s="684">
        <v>1.1191044663219376</v>
      </c>
      <c r="I20" s="754">
        <v>0</v>
      </c>
      <c r="J20" s="375">
        <v>0</v>
      </c>
      <c r="K20" s="754">
        <v>0</v>
      </c>
      <c r="L20" s="375">
        <v>0</v>
      </c>
      <c r="M20" s="684" t="s">
        <v>349</v>
      </c>
      <c r="N20" s="378"/>
      <c r="O20" s="374">
        <v>9304</v>
      </c>
      <c r="P20" s="379">
        <v>9485</v>
      </c>
      <c r="Q20" s="376">
        <v>18228419.849999998</v>
      </c>
      <c r="R20" s="380">
        <v>20399506.068126462</v>
      </c>
      <c r="S20" s="398">
        <v>1.1191044663219376</v>
      </c>
    </row>
    <row r="21" spans="1:30" ht="16.149999999999999" customHeight="1" x14ac:dyDescent="0.25">
      <c r="A21" s="292"/>
      <c r="B21" s="289" t="s">
        <v>22</v>
      </c>
      <c r="C21" s="300" t="s">
        <v>170</v>
      </c>
      <c r="D21" s="754">
        <v>12202</v>
      </c>
      <c r="E21" s="375">
        <v>13128</v>
      </c>
      <c r="F21" s="754">
        <v>21391304.74144081</v>
      </c>
      <c r="G21" s="375">
        <v>22875460.92847424</v>
      </c>
      <c r="H21" s="684">
        <v>1.0693812838895336</v>
      </c>
      <c r="I21" s="754">
        <v>2004</v>
      </c>
      <c r="J21" s="375">
        <v>2346</v>
      </c>
      <c r="K21" s="754">
        <v>2794977.8891873793</v>
      </c>
      <c r="L21" s="375">
        <v>3103333.368835933</v>
      </c>
      <c r="M21" s="684">
        <v>1.110324836858801</v>
      </c>
      <c r="N21" s="378"/>
      <c r="O21" s="374">
        <v>14206</v>
      </c>
      <c r="P21" s="379">
        <v>15474</v>
      </c>
      <c r="Q21" s="376">
        <v>24186282.630628191</v>
      </c>
      <c r="R21" s="380">
        <v>25978794.297310174</v>
      </c>
      <c r="S21" s="398">
        <v>1.0741127396076999</v>
      </c>
    </row>
    <row r="22" spans="1:30" s="274" customFormat="1" ht="16.149999999999999" customHeight="1" x14ac:dyDescent="0.25">
      <c r="A22" s="291"/>
      <c r="B22" s="289" t="s">
        <v>24</v>
      </c>
      <c r="C22" s="300" t="s">
        <v>71</v>
      </c>
      <c r="D22" s="754">
        <v>6296</v>
      </c>
      <c r="E22" s="375">
        <v>1757</v>
      </c>
      <c r="F22" s="754">
        <v>20785829.219999999</v>
      </c>
      <c r="G22" s="375">
        <v>13052058.239999998</v>
      </c>
      <c r="H22" s="684">
        <v>0.62793060126951239</v>
      </c>
      <c r="I22" s="754">
        <v>171</v>
      </c>
      <c r="J22" s="375">
        <v>53</v>
      </c>
      <c r="K22" s="754">
        <v>391749.69</v>
      </c>
      <c r="L22" s="375">
        <v>309366.88</v>
      </c>
      <c r="M22" s="684">
        <v>0.78970548770568272</v>
      </c>
      <c r="N22" s="378"/>
      <c r="O22" s="374">
        <v>6467</v>
      </c>
      <c r="P22" s="379">
        <v>1810</v>
      </c>
      <c r="Q22" s="376">
        <v>21177578.91</v>
      </c>
      <c r="R22" s="380">
        <v>13361425.119999999</v>
      </c>
      <c r="S22" s="398">
        <v>0.63092316533363346</v>
      </c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</row>
    <row r="23" spans="1:30" ht="16.149999999999999" customHeight="1" x14ac:dyDescent="0.25">
      <c r="A23" s="292"/>
      <c r="B23" s="1018" t="s">
        <v>26</v>
      </c>
      <c r="C23" s="300" t="s">
        <v>344</v>
      </c>
      <c r="D23" s="754">
        <v>432</v>
      </c>
      <c r="E23" s="375">
        <v>259</v>
      </c>
      <c r="F23" s="754">
        <v>212171</v>
      </c>
      <c r="G23" s="375">
        <v>120169</v>
      </c>
      <c r="H23" s="684">
        <v>0.56637806297750404</v>
      </c>
      <c r="I23" s="754">
        <v>167</v>
      </c>
      <c r="J23" s="375">
        <v>182</v>
      </c>
      <c r="K23" s="754">
        <v>132844</v>
      </c>
      <c r="L23" s="375">
        <v>104579</v>
      </c>
      <c r="M23" s="684">
        <v>0.78723164011923763</v>
      </c>
      <c r="N23" s="378"/>
      <c r="O23" s="374">
        <v>599</v>
      </c>
      <c r="P23" s="379">
        <v>441</v>
      </c>
      <c r="Q23" s="376">
        <v>345015</v>
      </c>
      <c r="R23" s="380">
        <v>224748</v>
      </c>
      <c r="S23" s="398">
        <v>0.65141515586278853</v>
      </c>
    </row>
    <row r="24" spans="1:30" ht="16.149999999999999" customHeight="1" x14ac:dyDescent="0.25">
      <c r="A24" s="291"/>
      <c r="B24" s="289" t="s">
        <v>28</v>
      </c>
      <c r="C24" s="300" t="s">
        <v>171</v>
      </c>
      <c r="D24" s="754">
        <v>3447</v>
      </c>
      <c r="E24" s="375">
        <v>0</v>
      </c>
      <c r="F24" s="754">
        <v>7951990.04</v>
      </c>
      <c r="G24" s="375">
        <v>0</v>
      </c>
      <c r="H24" s="684">
        <v>0</v>
      </c>
      <c r="I24" s="754">
        <v>637</v>
      </c>
      <c r="J24" s="375">
        <v>0</v>
      </c>
      <c r="K24" s="754">
        <v>1471680.6600000001</v>
      </c>
      <c r="L24" s="375">
        <v>0</v>
      </c>
      <c r="M24" s="684">
        <v>0</v>
      </c>
      <c r="N24" s="378"/>
      <c r="O24" s="374">
        <v>4084</v>
      </c>
      <c r="P24" s="379">
        <v>0</v>
      </c>
      <c r="Q24" s="376">
        <v>9423670.6999999993</v>
      </c>
      <c r="R24" s="380">
        <v>0</v>
      </c>
      <c r="S24" s="398">
        <v>0</v>
      </c>
    </row>
    <row r="25" spans="1:30" s="266" customFormat="1" ht="19.149999999999999" customHeight="1" x14ac:dyDescent="0.25">
      <c r="A25" s="275"/>
      <c r="B25" s="1256" t="s">
        <v>212</v>
      </c>
      <c r="C25" s="1256"/>
      <c r="D25" s="384">
        <v>104482</v>
      </c>
      <c r="E25" s="385">
        <v>110946</v>
      </c>
      <c r="F25" s="377">
        <v>219999028.80774081</v>
      </c>
      <c r="G25" s="386">
        <v>235413244.83290079</v>
      </c>
      <c r="H25" s="685">
        <v>1.0700649275985241</v>
      </c>
      <c r="I25" s="384">
        <v>8078</v>
      </c>
      <c r="J25" s="385">
        <v>9429</v>
      </c>
      <c r="K25" s="377">
        <v>14073713.999187378</v>
      </c>
      <c r="L25" s="386">
        <v>17739346.768835932</v>
      </c>
      <c r="M25" s="685">
        <v>1.2604595183517449</v>
      </c>
      <c r="N25" s="387"/>
      <c r="O25" s="384">
        <v>112560</v>
      </c>
      <c r="P25" s="388">
        <v>120375</v>
      </c>
      <c r="Q25" s="377">
        <v>234072742.80692819</v>
      </c>
      <c r="R25" s="389">
        <v>253152591.60173669</v>
      </c>
      <c r="S25" s="683">
        <v>1.0815124758483574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1018" t="s">
        <v>53</v>
      </c>
      <c r="C27" s="993" t="s">
        <v>337</v>
      </c>
      <c r="D27" s="754">
        <v>417</v>
      </c>
      <c r="E27" s="375">
        <v>659</v>
      </c>
      <c r="F27" s="754">
        <v>1413750.95</v>
      </c>
      <c r="G27" s="375">
        <v>3413892.66</v>
      </c>
      <c r="H27" s="684">
        <v>2.4147765630148652</v>
      </c>
      <c r="I27" s="754">
        <v>0</v>
      </c>
      <c r="J27" s="375">
        <v>0</v>
      </c>
      <c r="K27" s="754">
        <v>0</v>
      </c>
      <c r="L27" s="375">
        <v>0</v>
      </c>
      <c r="M27" s="684" t="s">
        <v>349</v>
      </c>
      <c r="N27" s="391"/>
      <c r="O27" s="374">
        <v>417</v>
      </c>
      <c r="P27" s="379">
        <v>659</v>
      </c>
      <c r="Q27" s="376">
        <v>1413750.95</v>
      </c>
      <c r="R27" s="380">
        <v>3413892.66</v>
      </c>
      <c r="S27" s="398">
        <v>2.4147765630148652</v>
      </c>
    </row>
    <row r="28" spans="1:30" s="266" customFormat="1" ht="16.149999999999999" customHeight="1" x14ac:dyDescent="0.25">
      <c r="A28" s="275"/>
      <c r="B28" s="1018" t="s">
        <v>55</v>
      </c>
      <c r="C28" s="300" t="s">
        <v>165</v>
      </c>
      <c r="D28" s="754">
        <v>968</v>
      </c>
      <c r="E28" s="375">
        <v>1065</v>
      </c>
      <c r="F28" s="754">
        <v>8926459.1500000004</v>
      </c>
      <c r="G28" s="375">
        <v>8944009.2199999988</v>
      </c>
      <c r="H28" s="684">
        <v>1.0019660729641044</v>
      </c>
      <c r="I28" s="754">
        <v>13</v>
      </c>
      <c r="J28" s="375">
        <v>15</v>
      </c>
      <c r="K28" s="754">
        <v>45102.950000000004</v>
      </c>
      <c r="L28" s="375">
        <v>47066.169999999991</v>
      </c>
      <c r="M28" s="684">
        <v>1.0435275297957225</v>
      </c>
      <c r="N28" s="391"/>
      <c r="O28" s="374">
        <v>981</v>
      </c>
      <c r="P28" s="379">
        <v>1080</v>
      </c>
      <c r="Q28" s="376">
        <v>8971562.0999999996</v>
      </c>
      <c r="R28" s="380">
        <v>8991075.3899999987</v>
      </c>
      <c r="S28" s="398">
        <v>1.0021750158759977</v>
      </c>
    </row>
    <row r="29" spans="1:30" s="266" customFormat="1" ht="16.149999999999999" customHeight="1" x14ac:dyDescent="0.25">
      <c r="A29" s="275"/>
      <c r="B29" s="1018" t="s">
        <v>57</v>
      </c>
      <c r="C29" s="300" t="s">
        <v>167</v>
      </c>
      <c r="D29" s="754">
        <v>2347</v>
      </c>
      <c r="E29" s="375">
        <v>2523</v>
      </c>
      <c r="F29" s="754">
        <v>14272149.740000028</v>
      </c>
      <c r="G29" s="375">
        <v>15748972.380000008</v>
      </c>
      <c r="H29" s="684">
        <v>1.1034758369904811</v>
      </c>
      <c r="I29" s="754">
        <v>0</v>
      </c>
      <c r="J29" s="375">
        <v>0</v>
      </c>
      <c r="K29" s="754">
        <v>0</v>
      </c>
      <c r="L29" s="375">
        <v>0</v>
      </c>
      <c r="M29" s="684" t="s">
        <v>349</v>
      </c>
      <c r="N29" s="391"/>
      <c r="O29" s="374">
        <v>2347</v>
      </c>
      <c r="P29" s="379">
        <v>2523</v>
      </c>
      <c r="Q29" s="376">
        <v>14272149.740000028</v>
      </c>
      <c r="R29" s="380">
        <v>15748972.380000008</v>
      </c>
      <c r="S29" s="398">
        <v>1.1034758369904811</v>
      </c>
    </row>
    <row r="30" spans="1:30" s="266" customFormat="1" ht="16.149999999999999" customHeight="1" x14ac:dyDescent="0.25">
      <c r="A30" s="275"/>
      <c r="B30" s="1018" t="s">
        <v>59</v>
      </c>
      <c r="C30" s="300" t="s">
        <v>168</v>
      </c>
      <c r="D30" s="754">
        <v>931</v>
      </c>
      <c r="E30" s="375">
        <v>996</v>
      </c>
      <c r="F30" s="754">
        <v>2873095.3299999996</v>
      </c>
      <c r="G30" s="375">
        <v>3147658.13</v>
      </c>
      <c r="H30" s="684">
        <v>1.0955634145282609</v>
      </c>
      <c r="I30" s="754">
        <v>0</v>
      </c>
      <c r="J30" s="375">
        <v>0</v>
      </c>
      <c r="K30" s="754">
        <v>0</v>
      </c>
      <c r="L30" s="375">
        <v>0</v>
      </c>
      <c r="M30" s="684" t="s">
        <v>349</v>
      </c>
      <c r="N30" s="391"/>
      <c r="O30" s="374">
        <v>931</v>
      </c>
      <c r="P30" s="379">
        <v>996</v>
      </c>
      <c r="Q30" s="376">
        <v>2873095.3299999996</v>
      </c>
      <c r="R30" s="380">
        <v>3147658.13</v>
      </c>
      <c r="S30" s="398">
        <v>1.0955634145282609</v>
      </c>
    </row>
    <row r="31" spans="1:30" s="266" customFormat="1" ht="16.149999999999999" customHeight="1" x14ac:dyDescent="0.25">
      <c r="A31" s="275"/>
      <c r="B31" s="1018" t="s">
        <v>61</v>
      </c>
      <c r="C31" s="300" t="s">
        <v>169</v>
      </c>
      <c r="D31" s="754">
        <v>3370</v>
      </c>
      <c r="E31" s="375">
        <v>3526</v>
      </c>
      <c r="F31" s="754">
        <v>4257233.9676077515</v>
      </c>
      <c r="G31" s="375">
        <v>4117752.8144536749</v>
      </c>
      <c r="H31" s="684">
        <v>0.96723667192939022</v>
      </c>
      <c r="I31" s="754">
        <v>72</v>
      </c>
      <c r="J31" s="375">
        <v>121</v>
      </c>
      <c r="K31" s="754">
        <v>53015.740996918641</v>
      </c>
      <c r="L31" s="375">
        <v>94319.730846502251</v>
      </c>
      <c r="M31" s="684">
        <v>1.7790891737603793</v>
      </c>
      <c r="N31" s="391"/>
      <c r="O31" s="374">
        <v>3442</v>
      </c>
      <c r="P31" s="379">
        <v>3647</v>
      </c>
      <c r="Q31" s="376">
        <v>4310249.7086046701</v>
      </c>
      <c r="R31" s="380">
        <v>4212072.5453001773</v>
      </c>
      <c r="S31" s="398">
        <v>0.97722239546620715</v>
      </c>
    </row>
    <row r="32" spans="1:30" s="266" customFormat="1" ht="16.149999999999999" customHeight="1" x14ac:dyDescent="0.25">
      <c r="A32" s="275"/>
      <c r="B32" s="1018" t="s">
        <v>63</v>
      </c>
      <c r="C32" s="300" t="s">
        <v>170</v>
      </c>
      <c r="D32" s="754">
        <v>1765</v>
      </c>
      <c r="E32" s="375">
        <v>1657</v>
      </c>
      <c r="F32" s="754">
        <v>12326273.710350001</v>
      </c>
      <c r="G32" s="375">
        <v>12896822.67424999</v>
      </c>
      <c r="H32" s="684">
        <v>1.0462872216946566</v>
      </c>
      <c r="I32" s="754">
        <v>406</v>
      </c>
      <c r="J32" s="375">
        <v>389</v>
      </c>
      <c r="K32" s="754">
        <v>1732419.8798</v>
      </c>
      <c r="L32" s="375">
        <v>1875882.9127</v>
      </c>
      <c r="M32" s="684">
        <v>1.0828107750163674</v>
      </c>
      <c r="N32" s="391"/>
      <c r="O32" s="374">
        <v>2171</v>
      </c>
      <c r="P32" s="379">
        <v>2046</v>
      </c>
      <c r="Q32" s="376">
        <v>14058693.590150001</v>
      </c>
      <c r="R32" s="380">
        <v>14772705.586949989</v>
      </c>
      <c r="S32" s="398">
        <v>1.0507879336171215</v>
      </c>
    </row>
    <row r="33" spans="1:19" s="266" customFormat="1" ht="16.149999999999999" customHeight="1" x14ac:dyDescent="0.25">
      <c r="A33" s="275"/>
      <c r="B33" s="1018" t="s">
        <v>65</v>
      </c>
      <c r="C33" s="300" t="s">
        <v>344</v>
      </c>
      <c r="D33" s="754">
        <v>1182</v>
      </c>
      <c r="E33" s="375">
        <v>1213</v>
      </c>
      <c r="F33" s="754">
        <v>6563944</v>
      </c>
      <c r="G33" s="375">
        <v>6332593</v>
      </c>
      <c r="H33" s="684">
        <v>0.96475426968907718</v>
      </c>
      <c r="I33" s="754">
        <v>546</v>
      </c>
      <c r="J33" s="375">
        <v>595</v>
      </c>
      <c r="K33" s="754">
        <v>1452946</v>
      </c>
      <c r="L33" s="375">
        <v>1378414</v>
      </c>
      <c r="M33" s="684">
        <v>0.94870284236303348</v>
      </c>
      <c r="N33" s="391"/>
      <c r="O33" s="374">
        <v>1728</v>
      </c>
      <c r="P33" s="379">
        <v>1808</v>
      </c>
      <c r="Q33" s="376">
        <v>8016890</v>
      </c>
      <c r="R33" s="380">
        <v>7711007</v>
      </c>
      <c r="S33" s="398">
        <v>0.96184517936506553</v>
      </c>
    </row>
    <row r="34" spans="1:19" s="266" customFormat="1" ht="19.149999999999999" customHeight="1" x14ac:dyDescent="0.25">
      <c r="A34" s="275"/>
      <c r="B34" s="1256" t="s">
        <v>211</v>
      </c>
      <c r="C34" s="1256"/>
      <c r="D34" s="374">
        <v>10980</v>
      </c>
      <c r="E34" s="393">
        <v>11639</v>
      </c>
      <c r="F34" s="377">
        <v>50632906.847957775</v>
      </c>
      <c r="G34" s="386">
        <v>54601700.878703669</v>
      </c>
      <c r="H34" s="685">
        <v>1.0783836891423897</v>
      </c>
      <c r="I34" s="374">
        <v>1037</v>
      </c>
      <c r="J34" s="393">
        <v>1120</v>
      </c>
      <c r="K34" s="377">
        <v>3283484.5707969186</v>
      </c>
      <c r="L34" s="386">
        <v>3395682.813546502</v>
      </c>
      <c r="M34" s="685">
        <v>1.0341704796628151</v>
      </c>
      <c r="N34" s="391"/>
      <c r="O34" s="374">
        <v>12017</v>
      </c>
      <c r="P34" s="394">
        <v>12759</v>
      </c>
      <c r="Q34" s="377">
        <v>53916391.418754697</v>
      </c>
      <c r="R34" s="389">
        <v>57997383.69225017</v>
      </c>
      <c r="S34" s="683">
        <v>1.075691124092476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260" t="s">
        <v>213</v>
      </c>
      <c r="C36" s="1260"/>
      <c r="D36" s="384">
        <v>115462</v>
      </c>
      <c r="E36" s="385">
        <v>122585</v>
      </c>
      <c r="F36" s="377">
        <v>270631935.6556986</v>
      </c>
      <c r="G36" s="386">
        <v>290014945.71160448</v>
      </c>
      <c r="H36" s="685">
        <v>1.0716212963150262</v>
      </c>
      <c r="I36" s="384">
        <v>9115</v>
      </c>
      <c r="J36" s="385">
        <v>10549</v>
      </c>
      <c r="K36" s="377">
        <v>17357198.569984298</v>
      </c>
      <c r="L36" s="386">
        <v>21135029.582382433</v>
      </c>
      <c r="M36" s="685">
        <v>1.2176521169107966</v>
      </c>
      <c r="N36" s="395"/>
      <c r="O36" s="670">
        <v>124577</v>
      </c>
      <c r="P36" s="388">
        <v>133134</v>
      </c>
      <c r="Q36" s="650">
        <v>287989134.22568285</v>
      </c>
      <c r="R36" s="389">
        <v>311149975.29398686</v>
      </c>
      <c r="S36" s="683">
        <v>1.0804226212581827</v>
      </c>
    </row>
    <row r="37" spans="1:19" s="266" customFormat="1" ht="18.7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4.25" customHeight="1" x14ac:dyDescent="0.25">
      <c r="A38" s="275"/>
      <c r="B38" s="1024" t="s">
        <v>300</v>
      </c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1024"/>
      <c r="S38" s="1024"/>
    </row>
    <row r="39" spans="1:19" s="266" customFormat="1" ht="19.149999999999999" customHeight="1" x14ac:dyDescent="0.25">
      <c r="A39" s="275"/>
      <c r="B39" s="1249" t="s">
        <v>84</v>
      </c>
      <c r="C39" s="1031" t="s">
        <v>210</v>
      </c>
      <c r="D39" s="1034" t="s">
        <v>81</v>
      </c>
      <c r="E39" s="1035"/>
      <c r="F39" s="1035"/>
      <c r="G39" s="1035"/>
      <c r="H39" s="302"/>
      <c r="I39" s="1034"/>
      <c r="J39" s="1035"/>
      <c r="K39" s="1035"/>
      <c r="L39" s="1035"/>
      <c r="M39" s="1039"/>
      <c r="N39" s="303"/>
      <c r="O39" s="1036" t="s">
        <v>209</v>
      </c>
      <c r="P39" s="1037"/>
      <c r="Q39" s="1037"/>
      <c r="R39" s="1037"/>
      <c r="S39" s="1038"/>
    </row>
    <row r="40" spans="1:19" s="266" customFormat="1" ht="19.149999999999999" customHeight="1" x14ac:dyDescent="0.25">
      <c r="A40" s="275"/>
      <c r="B40" s="1250"/>
      <c r="C40" s="1032"/>
      <c r="D40" s="1077" t="s">
        <v>196</v>
      </c>
      <c r="E40" s="1078"/>
      <c r="F40" s="1049" t="s">
        <v>3</v>
      </c>
      <c r="G40" s="1261"/>
      <c r="H40" s="1258" t="s">
        <v>346</v>
      </c>
      <c r="I40" s="1246"/>
      <c r="J40" s="1254"/>
      <c r="K40" s="1254"/>
      <c r="L40" s="1254"/>
      <c r="M40" s="437"/>
      <c r="N40" s="396"/>
      <c r="O40" s="1077" t="s">
        <v>208</v>
      </c>
      <c r="P40" s="1078"/>
      <c r="Q40" s="1049" t="s">
        <v>274</v>
      </c>
      <c r="R40" s="1050"/>
      <c r="S40" s="1041" t="s">
        <v>346</v>
      </c>
    </row>
    <row r="41" spans="1:19" s="266" customFormat="1" ht="19.149999999999999" customHeight="1" x14ac:dyDescent="0.25">
      <c r="A41" s="275"/>
      <c r="B41" s="1251"/>
      <c r="C41" s="1033"/>
      <c r="D41" s="372" t="s">
        <v>347</v>
      </c>
      <c r="E41" s="372" t="s">
        <v>348</v>
      </c>
      <c r="F41" s="354" t="s">
        <v>347</v>
      </c>
      <c r="G41" s="283" t="s">
        <v>348</v>
      </c>
      <c r="H41" s="1259"/>
      <c r="I41" s="411"/>
      <c r="J41" s="412"/>
      <c r="K41" s="347"/>
      <c r="L41" s="347"/>
      <c r="M41" s="409"/>
      <c r="N41" s="409"/>
      <c r="O41" s="372" t="s">
        <v>347</v>
      </c>
      <c r="P41" s="770" t="s">
        <v>348</v>
      </c>
      <c r="Q41" s="354" t="s">
        <v>347</v>
      </c>
      <c r="R41" s="373" t="s">
        <v>348</v>
      </c>
      <c r="S41" s="1042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174</v>
      </c>
      <c r="D43" s="754">
        <v>303</v>
      </c>
      <c r="E43" s="375">
        <v>715</v>
      </c>
      <c r="F43" s="754">
        <v>850279.52999999991</v>
      </c>
      <c r="G43" s="375">
        <v>1904648.59</v>
      </c>
      <c r="H43" s="684">
        <v>2.2400263946140164</v>
      </c>
      <c r="I43" s="415"/>
      <c r="J43" s="416"/>
      <c r="K43" s="391"/>
      <c r="L43" s="391"/>
      <c r="M43" s="395"/>
      <c r="N43" s="410"/>
      <c r="O43" s="374">
        <v>303</v>
      </c>
      <c r="P43" s="379">
        <v>715</v>
      </c>
      <c r="Q43" s="376">
        <v>850279.52999999991</v>
      </c>
      <c r="R43" s="380">
        <v>1904648.59</v>
      </c>
      <c r="S43" s="398">
        <v>2.2400263946140164</v>
      </c>
    </row>
    <row r="44" spans="1:19" s="266" customFormat="1" ht="19.149999999999999" customHeight="1" x14ac:dyDescent="0.25">
      <c r="A44" s="275"/>
      <c r="B44" s="288" t="s">
        <v>55</v>
      </c>
      <c r="C44" s="673" t="s">
        <v>172</v>
      </c>
      <c r="D44" s="754">
        <v>824</v>
      </c>
      <c r="E44" s="375">
        <v>1019</v>
      </c>
      <c r="F44" s="754">
        <v>1664652.2000000002</v>
      </c>
      <c r="G44" s="375">
        <v>1868137.7000000002</v>
      </c>
      <c r="H44" s="684">
        <v>1.1222390478924065</v>
      </c>
      <c r="I44" s="415"/>
      <c r="J44" s="416"/>
      <c r="K44" s="391"/>
      <c r="L44" s="391"/>
      <c r="M44" s="395"/>
      <c r="N44" s="410"/>
      <c r="O44" s="374">
        <v>824</v>
      </c>
      <c r="P44" s="379">
        <v>1019</v>
      </c>
      <c r="Q44" s="376">
        <v>1664652.2000000002</v>
      </c>
      <c r="R44" s="380">
        <v>1868137.7000000002</v>
      </c>
      <c r="S44" s="398">
        <v>1.1222390478924065</v>
      </c>
    </row>
    <row r="45" spans="1:19" s="266" customFormat="1" ht="19.149999999999999" customHeight="1" x14ac:dyDescent="0.25">
      <c r="A45" s="275"/>
      <c r="B45" s="289" t="s">
        <v>57</v>
      </c>
      <c r="C45" s="675" t="s">
        <v>173</v>
      </c>
      <c r="D45" s="754">
        <v>1094</v>
      </c>
      <c r="E45" s="375">
        <v>1100</v>
      </c>
      <c r="F45" s="754">
        <v>3128468.17</v>
      </c>
      <c r="G45" s="375">
        <v>3522406.5</v>
      </c>
      <c r="H45" s="684">
        <v>1.1259205171967597</v>
      </c>
      <c r="I45" s="415"/>
      <c r="J45" s="416"/>
      <c r="K45" s="391"/>
      <c r="L45" s="391"/>
      <c r="M45" s="395"/>
      <c r="N45" s="410"/>
      <c r="O45" s="374">
        <v>1094</v>
      </c>
      <c r="P45" s="379">
        <v>1100</v>
      </c>
      <c r="Q45" s="376">
        <v>3128468.17</v>
      </c>
      <c r="R45" s="380">
        <v>3522406.5</v>
      </c>
      <c r="S45" s="398">
        <v>1.1259205171967597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175</v>
      </c>
      <c r="D46" s="754">
        <v>805</v>
      </c>
      <c r="E46" s="375">
        <v>717</v>
      </c>
      <c r="F46" s="754">
        <v>1960902.8900000001</v>
      </c>
      <c r="G46" s="375">
        <v>1793430.72</v>
      </c>
      <c r="H46" s="684">
        <v>0.91459435811224687</v>
      </c>
      <c r="I46" s="415"/>
      <c r="J46" s="416"/>
      <c r="K46" s="391"/>
      <c r="L46" s="391"/>
      <c r="M46" s="395"/>
      <c r="N46" s="410"/>
      <c r="O46" s="374">
        <v>805</v>
      </c>
      <c r="P46" s="379">
        <v>717</v>
      </c>
      <c r="Q46" s="376">
        <v>1960902.8900000001</v>
      </c>
      <c r="R46" s="380">
        <v>1793430.72</v>
      </c>
      <c r="S46" s="398">
        <v>0.91459435811224687</v>
      </c>
    </row>
    <row r="47" spans="1:19" s="266" customFormat="1" ht="19.149999999999999" customHeight="1" x14ac:dyDescent="0.25">
      <c r="A47" s="275"/>
      <c r="B47" s="288" t="s">
        <v>61</v>
      </c>
      <c r="C47" s="300" t="s">
        <v>176</v>
      </c>
      <c r="D47" s="754">
        <v>1097</v>
      </c>
      <c r="E47" s="375">
        <v>1471</v>
      </c>
      <c r="F47" s="754">
        <v>2552387.1</v>
      </c>
      <c r="G47" s="375">
        <v>3412317.67</v>
      </c>
      <c r="H47" s="684">
        <v>1.3369122849743285</v>
      </c>
      <c r="I47" s="415"/>
      <c r="J47" s="416"/>
      <c r="K47" s="391"/>
      <c r="L47" s="391"/>
      <c r="M47" s="395"/>
      <c r="N47" s="410"/>
      <c r="O47" s="374">
        <v>1097</v>
      </c>
      <c r="P47" s="379">
        <v>1471</v>
      </c>
      <c r="Q47" s="376">
        <v>2552387.1</v>
      </c>
      <c r="R47" s="380">
        <v>3412317.67</v>
      </c>
      <c r="S47" s="398">
        <v>1.3369122849743285</v>
      </c>
    </row>
    <row r="48" spans="1:19" s="266" customFormat="1" ht="19.149999999999999" customHeight="1" x14ac:dyDescent="0.25">
      <c r="A48" s="275"/>
      <c r="B48" s="289" t="s">
        <v>63</v>
      </c>
      <c r="C48" s="300" t="s">
        <v>177</v>
      </c>
      <c r="D48" s="754">
        <v>404</v>
      </c>
      <c r="E48" s="375">
        <v>484</v>
      </c>
      <c r="F48" s="754">
        <v>717593.77</v>
      </c>
      <c r="G48" s="375">
        <v>876666.35</v>
      </c>
      <c r="H48" s="684">
        <v>1.2216749735717465</v>
      </c>
      <c r="I48" s="415"/>
      <c r="J48" s="416"/>
      <c r="K48" s="391"/>
      <c r="L48" s="391"/>
      <c r="M48" s="395"/>
      <c r="N48" s="410"/>
      <c r="O48" s="374">
        <v>404</v>
      </c>
      <c r="P48" s="379">
        <v>484</v>
      </c>
      <c r="Q48" s="376">
        <v>717593.77</v>
      </c>
      <c r="R48" s="380">
        <v>876666.35</v>
      </c>
      <c r="S48" s="398">
        <v>1.2216749735717465</v>
      </c>
    </row>
    <row r="49" spans="1:19" s="266" customFormat="1" ht="19.149999999999999" customHeight="1" x14ac:dyDescent="0.25">
      <c r="A49" s="275"/>
      <c r="B49" s="289" t="s">
        <v>65</v>
      </c>
      <c r="C49" s="1006" t="s">
        <v>342</v>
      </c>
      <c r="D49" s="754">
        <v>0</v>
      </c>
      <c r="E49" s="375">
        <v>0</v>
      </c>
      <c r="F49" s="754">
        <v>0</v>
      </c>
      <c r="G49" s="375">
        <v>0</v>
      </c>
      <c r="H49" s="684" t="s">
        <v>349</v>
      </c>
      <c r="I49" s="415"/>
      <c r="J49" s="416"/>
      <c r="K49" s="391"/>
      <c r="L49" s="391"/>
      <c r="M49" s="395"/>
      <c r="N49" s="410"/>
      <c r="O49" s="374">
        <v>0</v>
      </c>
      <c r="P49" s="379">
        <v>0</v>
      </c>
      <c r="Q49" s="376">
        <v>0</v>
      </c>
      <c r="R49" s="380">
        <v>0</v>
      </c>
      <c r="S49" s="398" t="s">
        <v>349</v>
      </c>
    </row>
    <row r="50" spans="1:19" s="266" customFormat="1" ht="19.149999999999999" customHeight="1" x14ac:dyDescent="0.25">
      <c r="A50" s="275"/>
      <c r="B50" s="289" t="s">
        <v>66</v>
      </c>
      <c r="C50" s="300" t="s">
        <v>178</v>
      </c>
      <c r="D50" s="754">
        <v>2020</v>
      </c>
      <c r="E50" s="375">
        <v>2486</v>
      </c>
      <c r="F50" s="754">
        <v>9698184.0399999991</v>
      </c>
      <c r="G50" s="375">
        <v>8262129.6800000006</v>
      </c>
      <c r="H50" s="684">
        <v>0.85192543737291271</v>
      </c>
      <c r="I50" s="415"/>
      <c r="J50" s="416"/>
      <c r="K50" s="391"/>
      <c r="L50" s="391"/>
      <c r="M50" s="395"/>
      <c r="N50" s="410"/>
      <c r="O50" s="374">
        <v>2020</v>
      </c>
      <c r="P50" s="379">
        <v>2486</v>
      </c>
      <c r="Q50" s="376">
        <v>9698184.0399999991</v>
      </c>
      <c r="R50" s="380">
        <v>8262129.6800000006</v>
      </c>
      <c r="S50" s="398">
        <v>0.85192543737291271</v>
      </c>
    </row>
    <row r="51" spans="1:19" s="266" customFormat="1" ht="19.149999999999999" customHeight="1" x14ac:dyDescent="0.25">
      <c r="A51" s="275"/>
      <c r="B51" s="1256" t="s">
        <v>212</v>
      </c>
      <c r="C51" s="1256"/>
      <c r="D51" s="384">
        <v>6547</v>
      </c>
      <c r="E51" s="385">
        <v>7992</v>
      </c>
      <c r="F51" s="377">
        <v>20572467.699999999</v>
      </c>
      <c r="G51" s="408">
        <v>21639737.210000001</v>
      </c>
      <c r="H51" s="685">
        <v>1.0518785361855254</v>
      </c>
      <c r="I51" s="417"/>
      <c r="J51" s="418"/>
      <c r="K51" s="419"/>
      <c r="L51" s="438"/>
      <c r="M51" s="420"/>
      <c r="N51" s="395"/>
      <c r="O51" s="670">
        <v>6547</v>
      </c>
      <c r="P51" s="388">
        <v>7992</v>
      </c>
      <c r="Q51" s="377">
        <v>20572467.699999999</v>
      </c>
      <c r="R51" s="389">
        <v>21639737.210000001</v>
      </c>
      <c r="S51" s="683">
        <v>1.0518785361855254</v>
      </c>
    </row>
    <row r="52" spans="1:19" s="266" customFormat="1" ht="7.15" customHeight="1" x14ac:dyDescent="0.25">
      <c r="A52" s="275"/>
      <c r="B52" s="321"/>
      <c r="C52" s="321"/>
      <c r="D52" s="321"/>
      <c r="E52" s="321"/>
      <c r="F52" s="322"/>
      <c r="G52" s="323"/>
      <c r="H52" s="323"/>
      <c r="I52" s="322"/>
      <c r="J52" s="322"/>
      <c r="K52" s="322"/>
      <c r="L52" s="323"/>
      <c r="M52" s="323"/>
      <c r="N52" s="322"/>
      <c r="O52" s="322"/>
      <c r="P52" s="322"/>
      <c r="Q52" s="323"/>
      <c r="R52" s="323"/>
      <c r="S52" s="324"/>
    </row>
    <row r="53" spans="1:19" s="266" customFormat="1" ht="15" customHeight="1" x14ac:dyDescent="0.25">
      <c r="A53" s="275"/>
      <c r="B53" s="1024" t="s">
        <v>279</v>
      </c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</row>
    <row r="54" spans="1:19" s="266" customFormat="1" ht="19.149999999999999" customHeight="1" x14ac:dyDescent="0.25">
      <c r="A54" s="275"/>
      <c r="B54" s="1262" t="s">
        <v>210</v>
      </c>
      <c r="C54" s="1263"/>
      <c r="D54" s="1034" t="s">
        <v>81</v>
      </c>
      <c r="E54" s="1035"/>
      <c r="F54" s="1035"/>
      <c r="G54" s="1035"/>
      <c r="H54" s="302"/>
      <c r="I54" s="1034" t="s">
        <v>52</v>
      </c>
      <c r="J54" s="1035"/>
      <c r="K54" s="1035"/>
      <c r="L54" s="1035"/>
      <c r="M54" s="1039"/>
      <c r="N54" s="303"/>
      <c r="O54" s="1036" t="s">
        <v>207</v>
      </c>
      <c r="P54" s="1037"/>
      <c r="Q54" s="1037"/>
      <c r="R54" s="1037"/>
      <c r="S54" s="1038"/>
    </row>
    <row r="55" spans="1:19" s="266" customFormat="1" ht="19.149999999999999" customHeight="1" x14ac:dyDescent="0.25">
      <c r="A55" s="275"/>
      <c r="B55" s="439" t="s">
        <v>53</v>
      </c>
      <c r="C55" s="993" t="s">
        <v>337</v>
      </c>
      <c r="D55" s="374">
        <v>18052</v>
      </c>
      <c r="E55" s="375">
        <v>20953</v>
      </c>
      <c r="F55" s="376">
        <v>24880243.34630001</v>
      </c>
      <c r="G55" s="377">
        <v>35350610.201300055</v>
      </c>
      <c r="H55" s="684">
        <v>1.4208305646076855</v>
      </c>
      <c r="I55" s="374">
        <v>665</v>
      </c>
      <c r="J55" s="375">
        <v>1215</v>
      </c>
      <c r="K55" s="376">
        <v>781205</v>
      </c>
      <c r="L55" s="377">
        <v>2420299</v>
      </c>
      <c r="M55" s="684">
        <v>3.0981611740836272</v>
      </c>
      <c r="N55" s="378"/>
      <c r="O55" s="374">
        <v>18717</v>
      </c>
      <c r="P55" s="379">
        <v>22168</v>
      </c>
      <c r="Q55" s="376">
        <v>25661448.34630001</v>
      </c>
      <c r="R55" s="380">
        <v>37770909.201300055</v>
      </c>
      <c r="S55" s="398">
        <v>1.471893117316819</v>
      </c>
    </row>
    <row r="56" spans="1:19" s="266" customFormat="1" ht="19.149999999999999" customHeight="1" x14ac:dyDescent="0.25">
      <c r="A56" s="275"/>
      <c r="B56" s="439" t="s">
        <v>55</v>
      </c>
      <c r="C56" s="299" t="s">
        <v>54</v>
      </c>
      <c r="D56" s="374">
        <v>4714</v>
      </c>
      <c r="E56" s="375">
        <v>7758</v>
      </c>
      <c r="F56" s="376">
        <v>9226783.8800000008</v>
      </c>
      <c r="G56" s="377">
        <v>11236916.66</v>
      </c>
      <c r="H56" s="684">
        <v>1.2178584440844191</v>
      </c>
      <c r="I56" s="374">
        <v>819</v>
      </c>
      <c r="J56" s="375">
        <v>1194</v>
      </c>
      <c r="K56" s="376">
        <v>1514814.9300000002</v>
      </c>
      <c r="L56" s="377">
        <v>2375100.2199999988</v>
      </c>
      <c r="M56" s="684">
        <v>1.5679144514373109</v>
      </c>
      <c r="N56" s="378"/>
      <c r="O56" s="374">
        <v>5533</v>
      </c>
      <c r="P56" s="379">
        <v>8952</v>
      </c>
      <c r="Q56" s="376">
        <v>10741598.810000001</v>
      </c>
      <c r="R56" s="380">
        <v>13612016.879999999</v>
      </c>
      <c r="S56" s="398">
        <v>1.2672244719592165</v>
      </c>
    </row>
    <row r="57" spans="1:19" s="266" customFormat="1" ht="19.149999999999999" customHeight="1" x14ac:dyDescent="0.25">
      <c r="A57" s="275"/>
      <c r="B57" s="440" t="s">
        <v>57</v>
      </c>
      <c r="C57" s="300" t="s">
        <v>163</v>
      </c>
      <c r="D57" s="374">
        <v>2961</v>
      </c>
      <c r="E57" s="375">
        <v>2509</v>
      </c>
      <c r="F57" s="376">
        <v>8331474</v>
      </c>
      <c r="G57" s="377">
        <v>7194994</v>
      </c>
      <c r="H57" s="684">
        <v>0.86359196463915033</v>
      </c>
      <c r="I57" s="374">
        <v>135</v>
      </c>
      <c r="J57" s="375">
        <v>125</v>
      </c>
      <c r="K57" s="376">
        <v>436903</v>
      </c>
      <c r="L57" s="377">
        <v>703100</v>
      </c>
      <c r="M57" s="684">
        <v>1.6092816941060144</v>
      </c>
      <c r="N57" s="378"/>
      <c r="O57" s="374">
        <v>3096</v>
      </c>
      <c r="P57" s="379">
        <v>2634</v>
      </c>
      <c r="Q57" s="376">
        <v>8768377</v>
      </c>
      <c r="R57" s="380">
        <v>7898094</v>
      </c>
      <c r="S57" s="398">
        <v>0.90074753856956657</v>
      </c>
    </row>
    <row r="58" spans="1:19" s="266" customFormat="1" ht="19.149999999999999" customHeight="1" x14ac:dyDescent="0.25">
      <c r="A58" s="275"/>
      <c r="B58" s="440" t="s">
        <v>59</v>
      </c>
      <c r="C58" s="300" t="s">
        <v>164</v>
      </c>
      <c r="D58" s="374">
        <v>3451</v>
      </c>
      <c r="E58" s="375">
        <v>7775</v>
      </c>
      <c r="F58" s="376">
        <v>4478277.7399999993</v>
      </c>
      <c r="G58" s="377">
        <v>12942347.299999975</v>
      </c>
      <c r="H58" s="684">
        <v>2.8900278302077744</v>
      </c>
      <c r="I58" s="374">
        <v>0</v>
      </c>
      <c r="J58" s="375">
        <v>146</v>
      </c>
      <c r="K58" s="376">
        <v>0</v>
      </c>
      <c r="L58" s="377">
        <v>396740.59</v>
      </c>
      <c r="M58" s="684" t="s">
        <v>349</v>
      </c>
      <c r="N58" s="378"/>
      <c r="O58" s="374">
        <v>3451</v>
      </c>
      <c r="P58" s="379">
        <v>7921</v>
      </c>
      <c r="Q58" s="376">
        <v>4478277.7399999993</v>
      </c>
      <c r="R58" s="380">
        <v>13339087.889999975</v>
      </c>
      <c r="S58" s="398">
        <v>2.9786200553965587</v>
      </c>
    </row>
    <row r="59" spans="1:19" s="266" customFormat="1" ht="19.149999999999999" customHeight="1" x14ac:dyDescent="0.25">
      <c r="A59" s="275"/>
      <c r="B59" s="439" t="s">
        <v>61</v>
      </c>
      <c r="C59" s="300" t="s">
        <v>165</v>
      </c>
      <c r="D59" s="374">
        <v>9000</v>
      </c>
      <c r="E59" s="375">
        <v>10090</v>
      </c>
      <c r="F59" s="376">
        <v>31864719.080000006</v>
      </c>
      <c r="G59" s="377">
        <v>32311425.400000006</v>
      </c>
      <c r="H59" s="684">
        <v>1.0140188375387367</v>
      </c>
      <c r="I59" s="374">
        <v>427</v>
      </c>
      <c r="J59" s="375">
        <v>598</v>
      </c>
      <c r="K59" s="376">
        <v>749200.69</v>
      </c>
      <c r="L59" s="377">
        <v>1143163.79</v>
      </c>
      <c r="M59" s="684">
        <v>1.5258445504101179</v>
      </c>
      <c r="N59" s="378"/>
      <c r="O59" s="374">
        <v>9427</v>
      </c>
      <c r="P59" s="379">
        <v>10688</v>
      </c>
      <c r="Q59" s="376">
        <v>32613919.770000007</v>
      </c>
      <c r="R59" s="380">
        <v>33454589.190000005</v>
      </c>
      <c r="S59" s="398">
        <v>1.0257763993389502</v>
      </c>
    </row>
    <row r="60" spans="1:19" s="266" customFormat="1" ht="19.149999999999999" customHeight="1" x14ac:dyDescent="0.25">
      <c r="A60" s="275"/>
      <c r="B60" s="440" t="s">
        <v>63</v>
      </c>
      <c r="C60" s="300" t="s">
        <v>166</v>
      </c>
      <c r="D60" s="374">
        <v>15794</v>
      </c>
      <c r="E60" s="375">
        <v>15266</v>
      </c>
      <c r="F60" s="376">
        <v>28096570.960000001</v>
      </c>
      <c r="G60" s="377">
        <v>28321731.104999997</v>
      </c>
      <c r="H60" s="684">
        <v>1.0080137944705263</v>
      </c>
      <c r="I60" s="374">
        <v>1781</v>
      </c>
      <c r="J60" s="375">
        <v>2177</v>
      </c>
      <c r="K60" s="376">
        <v>2967689</v>
      </c>
      <c r="L60" s="377">
        <v>3839494</v>
      </c>
      <c r="M60" s="684">
        <v>1.2937656203193799</v>
      </c>
      <c r="N60" s="378"/>
      <c r="O60" s="374">
        <v>17575</v>
      </c>
      <c r="P60" s="379">
        <v>17443</v>
      </c>
      <c r="Q60" s="376">
        <v>31064259.960000001</v>
      </c>
      <c r="R60" s="380">
        <v>32161225.104999997</v>
      </c>
      <c r="S60" s="398">
        <v>1.0353127725048821</v>
      </c>
    </row>
    <row r="61" spans="1:19" s="266" customFormat="1" ht="19.149999999999999" customHeight="1" x14ac:dyDescent="0.25">
      <c r="A61" s="275"/>
      <c r="B61" s="440" t="s">
        <v>65</v>
      </c>
      <c r="C61" s="300" t="s">
        <v>167</v>
      </c>
      <c r="D61" s="374">
        <v>6042</v>
      </c>
      <c r="E61" s="375">
        <v>9460</v>
      </c>
      <c r="F61" s="376">
        <v>26786841.790000036</v>
      </c>
      <c r="G61" s="377">
        <v>37490946.070000023</v>
      </c>
      <c r="H61" s="684">
        <v>1.3996030724307336</v>
      </c>
      <c r="I61" s="374">
        <v>0</v>
      </c>
      <c r="J61" s="375">
        <v>133</v>
      </c>
      <c r="K61" s="376">
        <v>0</v>
      </c>
      <c r="L61" s="377">
        <v>438741.41000000003</v>
      </c>
      <c r="M61" s="684" t="s">
        <v>349</v>
      </c>
      <c r="N61" s="378"/>
      <c r="O61" s="374">
        <v>6042</v>
      </c>
      <c r="P61" s="379">
        <v>9593</v>
      </c>
      <c r="Q61" s="376">
        <v>26786841.790000036</v>
      </c>
      <c r="R61" s="380">
        <v>37929687.480000019</v>
      </c>
      <c r="S61" s="398">
        <v>1.4159820622884998</v>
      </c>
    </row>
    <row r="62" spans="1:19" s="266" customFormat="1" ht="19.149999999999999" customHeight="1" x14ac:dyDescent="0.25">
      <c r="A62" s="275"/>
      <c r="B62" s="439" t="s">
        <v>66</v>
      </c>
      <c r="C62" s="300" t="s">
        <v>168</v>
      </c>
      <c r="D62" s="374">
        <v>17450</v>
      </c>
      <c r="E62" s="375">
        <v>17749</v>
      </c>
      <c r="F62" s="376">
        <v>45249858.329999991</v>
      </c>
      <c r="G62" s="377">
        <v>45371612.25</v>
      </c>
      <c r="H62" s="684">
        <v>1.0026907027887706</v>
      </c>
      <c r="I62" s="374">
        <v>1285</v>
      </c>
      <c r="J62" s="375">
        <v>1275</v>
      </c>
      <c r="K62" s="376">
        <v>2877752.09</v>
      </c>
      <c r="L62" s="377">
        <v>2952494.68</v>
      </c>
      <c r="M62" s="684">
        <v>1.0259725604091214</v>
      </c>
      <c r="N62" s="378"/>
      <c r="O62" s="374">
        <v>18735</v>
      </c>
      <c r="P62" s="379">
        <v>19024</v>
      </c>
      <c r="Q62" s="376">
        <v>48127610.419999987</v>
      </c>
      <c r="R62" s="380">
        <v>48324106.93</v>
      </c>
      <c r="S62" s="398">
        <v>1.004082822901142</v>
      </c>
    </row>
    <row r="63" spans="1:19" s="266" customFormat="1" ht="19.149999999999999" customHeight="1" x14ac:dyDescent="0.25">
      <c r="A63" s="275"/>
      <c r="B63" s="439" t="s">
        <v>67</v>
      </c>
      <c r="C63" s="300" t="s">
        <v>169</v>
      </c>
      <c r="D63" s="374">
        <v>12674</v>
      </c>
      <c r="E63" s="375">
        <v>13011</v>
      </c>
      <c r="F63" s="376">
        <v>22485653.817607749</v>
      </c>
      <c r="G63" s="377">
        <v>24517258.882580139</v>
      </c>
      <c r="H63" s="684">
        <v>1.090351167079763</v>
      </c>
      <c r="I63" s="374">
        <v>72</v>
      </c>
      <c r="J63" s="375">
        <v>121</v>
      </c>
      <c r="K63" s="376">
        <v>53015.740996918641</v>
      </c>
      <c r="L63" s="377">
        <v>94319.730846502251</v>
      </c>
      <c r="M63" s="684">
        <v>1.7790891737603793</v>
      </c>
      <c r="N63" s="378"/>
      <c r="O63" s="374">
        <v>12746</v>
      </c>
      <c r="P63" s="379">
        <v>13132</v>
      </c>
      <c r="Q63" s="376">
        <v>22538669.558604669</v>
      </c>
      <c r="R63" s="380">
        <v>24611578.613426641</v>
      </c>
      <c r="S63" s="398">
        <v>1.0919712252505422</v>
      </c>
    </row>
    <row r="64" spans="1:19" s="266" customFormat="1" ht="19.149999999999999" customHeight="1" x14ac:dyDescent="0.25">
      <c r="A64" s="275"/>
      <c r="B64" s="440" t="s">
        <v>22</v>
      </c>
      <c r="C64" s="300" t="s">
        <v>170</v>
      </c>
      <c r="D64" s="374">
        <v>13967</v>
      </c>
      <c r="E64" s="375">
        <v>14785</v>
      </c>
      <c r="F64" s="376">
        <v>33717578.45179081</v>
      </c>
      <c r="G64" s="377">
        <v>35772283.602724232</v>
      </c>
      <c r="H64" s="684">
        <v>1.0609386926724653</v>
      </c>
      <c r="I64" s="374">
        <v>2410</v>
      </c>
      <c r="J64" s="375">
        <v>2735</v>
      </c>
      <c r="K64" s="376">
        <v>4527397.768987379</v>
      </c>
      <c r="L64" s="377">
        <v>4979216.2815359328</v>
      </c>
      <c r="M64" s="684">
        <v>1.0997965134946845</v>
      </c>
      <c r="N64" s="378"/>
      <c r="O64" s="374">
        <v>16377</v>
      </c>
      <c r="P64" s="379">
        <v>17520</v>
      </c>
      <c r="Q64" s="376">
        <v>38244976.22077819</v>
      </c>
      <c r="R64" s="380">
        <v>40751499.884260163</v>
      </c>
      <c r="S64" s="398">
        <v>1.0655386383040866</v>
      </c>
    </row>
    <row r="65" spans="1:19" s="266" customFormat="1" ht="19.149999999999999" customHeight="1" x14ac:dyDescent="0.25">
      <c r="A65" s="275"/>
      <c r="B65" s="440" t="s">
        <v>24</v>
      </c>
      <c r="C65" s="300" t="s">
        <v>71</v>
      </c>
      <c r="D65" s="374">
        <v>6296</v>
      </c>
      <c r="E65" s="375">
        <v>1757</v>
      </c>
      <c r="F65" s="376">
        <v>20785829.219999999</v>
      </c>
      <c r="G65" s="377">
        <v>13052058.239999998</v>
      </c>
      <c r="H65" s="684">
        <v>0.62793060126951239</v>
      </c>
      <c r="I65" s="374">
        <v>171</v>
      </c>
      <c r="J65" s="375">
        <v>53</v>
      </c>
      <c r="K65" s="376">
        <v>391749.69</v>
      </c>
      <c r="L65" s="377">
        <v>309366.88</v>
      </c>
      <c r="M65" s="684">
        <v>0.78970548770568272</v>
      </c>
      <c r="N65" s="378"/>
      <c r="O65" s="374">
        <v>6467</v>
      </c>
      <c r="P65" s="379">
        <v>1810</v>
      </c>
      <c r="Q65" s="376">
        <v>21177578.91</v>
      </c>
      <c r="R65" s="380">
        <v>13361425.119999999</v>
      </c>
      <c r="S65" s="398">
        <v>0.63092316533363346</v>
      </c>
    </row>
    <row r="66" spans="1:19" s="266" customFormat="1" ht="19.149999999999999" customHeight="1" x14ac:dyDescent="0.25">
      <c r="A66" s="275"/>
      <c r="B66" s="439" t="s">
        <v>26</v>
      </c>
      <c r="C66" s="300" t="s">
        <v>344</v>
      </c>
      <c r="D66" s="374">
        <v>1614</v>
      </c>
      <c r="E66" s="375">
        <v>1472</v>
      </c>
      <c r="F66" s="376">
        <v>6776115</v>
      </c>
      <c r="G66" s="377">
        <v>6452762</v>
      </c>
      <c r="H66" s="684">
        <v>0.95228047339810495</v>
      </c>
      <c r="I66" s="374">
        <v>713</v>
      </c>
      <c r="J66" s="375">
        <v>777</v>
      </c>
      <c r="K66" s="376">
        <v>1585790</v>
      </c>
      <c r="L66" s="377">
        <v>1482993</v>
      </c>
      <c r="M66" s="684">
        <v>0.93517615825550671</v>
      </c>
      <c r="N66" s="378"/>
      <c r="O66" s="374">
        <v>2327</v>
      </c>
      <c r="P66" s="379">
        <v>2249</v>
      </c>
      <c r="Q66" s="376">
        <v>8361905</v>
      </c>
      <c r="R66" s="380">
        <v>7935755</v>
      </c>
      <c r="S66" s="398">
        <v>0.94903673265840738</v>
      </c>
    </row>
    <row r="67" spans="1:19" s="266" customFormat="1" ht="19.149999999999999" customHeight="1" x14ac:dyDescent="0.25">
      <c r="A67" s="275"/>
      <c r="B67" s="440" t="s">
        <v>28</v>
      </c>
      <c r="C67" s="300" t="s">
        <v>171</v>
      </c>
      <c r="D67" s="374">
        <v>3447</v>
      </c>
      <c r="E67" s="375">
        <v>0</v>
      </c>
      <c r="F67" s="376">
        <v>7951990.04</v>
      </c>
      <c r="G67" s="377">
        <v>0</v>
      </c>
      <c r="H67" s="684">
        <v>0</v>
      </c>
      <c r="I67" s="374">
        <v>637</v>
      </c>
      <c r="J67" s="375">
        <v>0</v>
      </c>
      <c r="K67" s="376">
        <v>1471680.6600000001</v>
      </c>
      <c r="L67" s="377">
        <v>0</v>
      </c>
      <c r="M67" s="684">
        <v>0</v>
      </c>
      <c r="N67" s="378"/>
      <c r="O67" s="374">
        <v>4084</v>
      </c>
      <c r="P67" s="379">
        <v>0</v>
      </c>
      <c r="Q67" s="376">
        <v>9423670.6999999993</v>
      </c>
      <c r="R67" s="380">
        <v>0</v>
      </c>
      <c r="S67" s="398">
        <v>0</v>
      </c>
    </row>
    <row r="68" spans="1:19" s="266" customFormat="1" ht="19.149999999999999" customHeight="1" x14ac:dyDescent="0.25">
      <c r="A68" s="275"/>
      <c r="B68" s="1260" t="s">
        <v>213</v>
      </c>
      <c r="C68" s="1260"/>
      <c r="D68" s="384">
        <v>115462</v>
      </c>
      <c r="E68" s="385">
        <v>122585</v>
      </c>
      <c r="F68" s="377">
        <v>270631935.65569866</v>
      </c>
      <c r="G68" s="386">
        <v>290014945.71160442</v>
      </c>
      <c r="H68" s="685">
        <v>1.0716212963150258</v>
      </c>
      <c r="I68" s="384">
        <v>9115</v>
      </c>
      <c r="J68" s="385">
        <v>10549</v>
      </c>
      <c r="K68" s="377">
        <v>17357198.569984302</v>
      </c>
      <c r="L68" s="386">
        <v>21135029.582382429</v>
      </c>
      <c r="M68" s="685">
        <v>1.2176521169107961</v>
      </c>
      <c r="N68" s="387"/>
      <c r="O68" s="670">
        <v>124577</v>
      </c>
      <c r="P68" s="388">
        <v>133134</v>
      </c>
      <c r="Q68" s="377">
        <v>287989134.22568291</v>
      </c>
      <c r="R68" s="389">
        <v>311149975.29398686</v>
      </c>
      <c r="S68" s="683">
        <v>1.0804226212581824</v>
      </c>
    </row>
    <row r="69" spans="1:19" s="266" customFormat="1" ht="19.149999999999999" customHeight="1" x14ac:dyDescent="0.25">
      <c r="A69" s="275"/>
      <c r="B69" s="321"/>
      <c r="C69" s="978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9.149999999999999" customHeight="1" x14ac:dyDescent="0.25">
      <c r="A71" s="275"/>
      <c r="B71" s="321"/>
      <c r="C71" s="321"/>
      <c r="D71" s="321"/>
      <c r="E71" s="321"/>
      <c r="F71" s="322"/>
      <c r="G71" s="323"/>
      <c r="H71" s="323"/>
      <c r="I71" s="322"/>
      <c r="J71" s="322"/>
      <c r="K71" s="322"/>
      <c r="L71" s="323"/>
      <c r="M71" s="323"/>
      <c r="N71" s="322"/>
      <c r="O71" s="322"/>
      <c r="P71" s="322"/>
      <c r="Q71" s="323"/>
      <c r="R71" s="323"/>
      <c r="S71" s="324"/>
    </row>
    <row r="72" spans="1:19" s="266" customFormat="1" ht="13.15" customHeight="1" x14ac:dyDescent="0.25">
      <c r="A72" s="275"/>
      <c r="B72" s="275"/>
      <c r="C72" s="275"/>
      <c r="D72" s="275"/>
      <c r="E72" s="275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</row>
    <row r="73" spans="1:19" s="269" customFormat="1" ht="16.149999999999999" hidden="1" customHeight="1" x14ac:dyDescent="0.25">
      <c r="A73" s="294"/>
      <c r="B73" s="288" t="s">
        <v>55</v>
      </c>
      <c r="C73" s="300" t="s">
        <v>87</v>
      </c>
      <c r="D73" s="300"/>
      <c r="E73" s="300"/>
      <c r="F73" s="284">
        <v>23355611.820000008</v>
      </c>
      <c r="G73" s="297">
        <v>25365170.410000004</v>
      </c>
      <c r="H73" s="297"/>
      <c r="I73" s="286"/>
      <c r="J73" s="286"/>
      <c r="K73" s="284">
        <v>883672.22999999986</v>
      </c>
      <c r="L73" s="297">
        <v>1280952.03</v>
      </c>
      <c r="M73" s="431"/>
      <c r="N73" s="287"/>
      <c r="O73" s="287"/>
      <c r="P73" s="287"/>
      <c r="Q73" s="285" t="e">
        <v>#REF!</v>
      </c>
      <c r="R73" s="296" t="e">
        <v>#REF!</v>
      </c>
      <c r="S73" s="295" t="e">
        <v>#REF!</v>
      </c>
    </row>
    <row r="74" spans="1:19" s="269" customFormat="1" ht="16.149999999999999" hidden="1" customHeight="1" x14ac:dyDescent="0.25">
      <c r="A74" s="266"/>
      <c r="B74" s="289" t="s">
        <v>57</v>
      </c>
      <c r="C74" s="300" t="s">
        <v>163</v>
      </c>
      <c r="D74" s="300"/>
      <c r="E74" s="300"/>
      <c r="F74" s="284">
        <v>6916491.4900000002</v>
      </c>
      <c r="G74" s="297">
        <v>7687705.5000000009</v>
      </c>
      <c r="H74" s="297"/>
      <c r="I74" s="286"/>
      <c r="J74" s="286"/>
      <c r="K74" s="284">
        <v>344823.13</v>
      </c>
      <c r="L74" s="297">
        <v>421665.82999999996</v>
      </c>
      <c r="M74" s="431"/>
      <c r="N74" s="287"/>
      <c r="O74" s="287"/>
      <c r="P74" s="287"/>
      <c r="Q74" s="285" t="e">
        <v>#REF!</v>
      </c>
      <c r="R74" s="296" t="e">
        <v>#REF!</v>
      </c>
      <c r="S74" s="295" t="e">
        <v>#REF!</v>
      </c>
    </row>
    <row r="75" spans="1:19" s="269" customFormat="1" ht="16.149999999999999" hidden="1" customHeight="1" x14ac:dyDescent="0.25">
      <c r="A75" s="266"/>
      <c r="B75" s="289" t="s">
        <v>59</v>
      </c>
      <c r="C75" s="300" t="s">
        <v>164</v>
      </c>
      <c r="D75" s="300"/>
      <c r="E75" s="300"/>
      <c r="F75" s="284">
        <v>0</v>
      </c>
      <c r="G75" s="297">
        <v>461676</v>
      </c>
      <c r="H75" s="297"/>
      <c r="I75" s="286"/>
      <c r="J75" s="286"/>
      <c r="K75" s="284">
        <v>0</v>
      </c>
      <c r="L75" s="297">
        <v>0</v>
      </c>
      <c r="M75" s="431"/>
      <c r="N75" s="287"/>
      <c r="O75" s="287"/>
      <c r="P75" s="287"/>
      <c r="Q75" s="285" t="e">
        <v>#REF!</v>
      </c>
      <c r="R75" s="296" t="e">
        <v>#REF!</v>
      </c>
      <c r="S75" s="295">
        <v>0</v>
      </c>
    </row>
    <row r="76" spans="1:19" s="269" customFormat="1" ht="16.149999999999999" hidden="1" customHeight="1" x14ac:dyDescent="0.25">
      <c r="A76" s="266"/>
      <c r="B76" s="288" t="s">
        <v>61</v>
      </c>
      <c r="C76" s="300" t="s">
        <v>165</v>
      </c>
      <c r="D76" s="300"/>
      <c r="E76" s="300"/>
      <c r="F76" s="284">
        <v>17321548.050000001</v>
      </c>
      <c r="G76" s="297">
        <v>23055191.170000002</v>
      </c>
      <c r="H76" s="297"/>
      <c r="I76" s="286"/>
      <c r="J76" s="286"/>
      <c r="K76" s="284">
        <v>429238.72999999992</v>
      </c>
      <c r="L76" s="297">
        <v>1195296.2000000002</v>
      </c>
      <c r="M76" s="431"/>
      <c r="N76" s="287"/>
      <c r="O76" s="287"/>
      <c r="P76" s="287"/>
      <c r="Q76" s="285" t="e">
        <v>#REF!</v>
      </c>
      <c r="R76" s="296" t="e">
        <v>#REF!</v>
      </c>
      <c r="S76" s="295" t="e">
        <v>#REF!</v>
      </c>
    </row>
    <row r="77" spans="1:19" s="269" customFormat="1" ht="16.149999999999999" hidden="1" customHeight="1" x14ac:dyDescent="0.25">
      <c r="A77" s="266"/>
      <c r="B77" s="289" t="s">
        <v>63</v>
      </c>
      <c r="C77" s="300" t="s">
        <v>166</v>
      </c>
      <c r="D77" s="300"/>
      <c r="E77" s="300"/>
      <c r="F77" s="284">
        <v>27204338.449999999</v>
      </c>
      <c r="G77" s="297">
        <v>28593196.580000006</v>
      </c>
      <c r="H77" s="297"/>
      <c r="I77" s="286"/>
      <c r="J77" s="286"/>
      <c r="K77" s="284">
        <v>4303330.1500000004</v>
      </c>
      <c r="L77" s="297">
        <v>3365974.9600000004</v>
      </c>
      <c r="M77" s="431"/>
      <c r="N77" s="287"/>
      <c r="O77" s="287"/>
      <c r="P77" s="287"/>
      <c r="Q77" s="285" t="e">
        <v>#REF!</v>
      </c>
      <c r="R77" s="296" t="e">
        <v>#REF!</v>
      </c>
      <c r="S77" s="295" t="e">
        <v>#REF!</v>
      </c>
    </row>
    <row r="78" spans="1:19" s="269" customFormat="1" ht="16.149999999999999" hidden="1" customHeight="1" x14ac:dyDescent="0.25">
      <c r="A78" s="266"/>
      <c r="B78" s="289" t="s">
        <v>65</v>
      </c>
      <c r="C78" s="300" t="s">
        <v>167</v>
      </c>
      <c r="D78" s="300"/>
      <c r="E78" s="300"/>
      <c r="F78" s="284">
        <v>4586592.2200000063</v>
      </c>
      <c r="G78" s="297">
        <v>5103729.7000000263</v>
      </c>
      <c r="H78" s="297"/>
      <c r="I78" s="286"/>
      <c r="J78" s="286"/>
      <c r="K78" s="284">
        <v>0</v>
      </c>
      <c r="L78" s="297">
        <v>0</v>
      </c>
      <c r="M78" s="431"/>
      <c r="N78" s="287"/>
      <c r="O78" s="287"/>
      <c r="P78" s="287"/>
      <c r="Q78" s="285" t="e">
        <v>#REF!</v>
      </c>
      <c r="R78" s="296" t="e">
        <v>#REF!</v>
      </c>
      <c r="S78" s="295" t="e">
        <v>#REF!</v>
      </c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66"/>
      <c r="B91" s="266"/>
      <c r="C91" s="266"/>
      <c r="D91" s="266"/>
      <c r="E91" s="266"/>
      <c r="N91" s="266"/>
      <c r="O91" s="266"/>
      <c r="P91" s="266"/>
      <c r="Q91" s="266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69" customFormat="1" ht="16.149999999999999" hidden="1" customHeight="1" x14ac:dyDescent="0.25">
      <c r="A109" s="282"/>
      <c r="B109" s="282"/>
      <c r="C109" s="282"/>
      <c r="D109" s="282"/>
      <c r="E109" s="282"/>
      <c r="F109" s="271"/>
      <c r="G109" s="271"/>
      <c r="H109" s="271"/>
      <c r="I109" s="271"/>
      <c r="J109" s="271"/>
      <c r="K109" s="271"/>
      <c r="L109" s="271"/>
      <c r="M109" s="271"/>
      <c r="N109" s="282"/>
      <c r="O109" s="282"/>
      <c r="P109" s="282"/>
      <c r="Q109" s="282"/>
      <c r="R109" s="271"/>
      <c r="S109" s="271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6.149999999999999" hidden="1" customHeight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  <row r="159" spans="6:30" s="282" customFormat="1" ht="15" hidden="1" x14ac:dyDescent="0.25">
      <c r="F159" s="271"/>
      <c r="G159" s="271"/>
      <c r="H159" s="271"/>
      <c r="I159" s="271"/>
      <c r="J159" s="271"/>
      <c r="K159" s="271"/>
      <c r="L159" s="271"/>
      <c r="M159" s="271"/>
      <c r="R159" s="271"/>
      <c r="S159" s="271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8:C68"/>
    <mergeCell ref="B53:S53"/>
    <mergeCell ref="D54:G54"/>
    <mergeCell ref="I54:M54"/>
    <mergeCell ref="S40:S41"/>
    <mergeCell ref="B51:C51"/>
    <mergeCell ref="D40:E40"/>
    <mergeCell ref="F40:G40"/>
    <mergeCell ref="I40:J40"/>
    <mergeCell ref="K40:L40"/>
    <mergeCell ref="O40:P40"/>
    <mergeCell ref="Q40:R40"/>
    <mergeCell ref="B39:B41"/>
    <mergeCell ref="O54:S54"/>
    <mergeCell ref="B54:C54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3:S78 S52 S69:S71">
    <cfRule type="cellIs" dxfId="393" priority="90" stopIfTrue="1" operator="lessThan">
      <formula>1</formula>
    </cfRule>
    <cfRule type="cellIs" dxfId="392" priority="91" stopIfTrue="1" operator="greaterThan">
      <formula>1</formula>
    </cfRule>
  </conditionalFormatting>
  <conditionalFormatting sqref="S26 S35 S42">
    <cfRule type="cellIs" dxfId="391" priority="88" stopIfTrue="1" operator="lessThan">
      <formula>1</formula>
    </cfRule>
    <cfRule type="cellIs" dxfId="390" priority="89" stopIfTrue="1" operator="greaterThan">
      <formula>1</formula>
    </cfRule>
  </conditionalFormatting>
  <conditionalFormatting sqref="S43:S48 S50:S51 S12 S14:S25 S27:S34 S55:S68">
    <cfRule type="cellIs" dxfId="389" priority="83" operator="greaterThan">
      <formula>1</formula>
    </cfRule>
    <cfRule type="cellIs" dxfId="388" priority="84" operator="lessThan">
      <formula>1</formula>
    </cfRule>
    <cfRule type="cellIs" dxfId="387" priority="85" operator="greaterThan">
      <formula>51</formula>
    </cfRule>
    <cfRule type="cellIs" dxfId="386" priority="86" stopIfTrue="1" operator="lessThan">
      <formula>1</formula>
    </cfRule>
    <cfRule type="cellIs" dxfId="385" priority="87" stopIfTrue="1" operator="greaterThan">
      <formula>1</formula>
    </cfRule>
  </conditionalFormatting>
  <conditionalFormatting sqref="S36:S37">
    <cfRule type="cellIs" dxfId="384" priority="73" operator="greaterThan">
      <formula>1</formula>
    </cfRule>
    <cfRule type="cellIs" dxfId="383" priority="74" operator="lessThan">
      <formula>1</formula>
    </cfRule>
    <cfRule type="cellIs" dxfId="382" priority="75" operator="greaterThan">
      <formula>51</formula>
    </cfRule>
    <cfRule type="cellIs" dxfId="381" priority="76" stopIfTrue="1" operator="lessThan">
      <formula>1</formula>
    </cfRule>
    <cfRule type="cellIs" dxfId="380" priority="77" stopIfTrue="1" operator="greaterThan">
      <formula>1</formula>
    </cfRule>
  </conditionalFormatting>
  <conditionalFormatting sqref="M12 M55 H12:H25 M14:M24 H28:H33 M27:M33 H55:H68 M57:M67">
    <cfRule type="cellIs" dxfId="379" priority="54" operator="lessThan">
      <formula>1</formula>
    </cfRule>
    <cfRule type="cellIs" dxfId="378" priority="55" operator="greaterThan">
      <formula>1</formula>
    </cfRule>
  </conditionalFormatting>
  <conditionalFormatting sqref="M13">
    <cfRule type="cellIs" dxfId="377" priority="52" operator="lessThan">
      <formula>1</formula>
    </cfRule>
    <cfRule type="cellIs" dxfId="376" priority="53" operator="greaterThan">
      <formula>1</formula>
    </cfRule>
  </conditionalFormatting>
  <conditionalFormatting sqref="M25">
    <cfRule type="cellIs" dxfId="375" priority="48" operator="lessThan">
      <formula>1</formula>
    </cfRule>
    <cfRule type="cellIs" dxfId="374" priority="49" operator="greaterThan">
      <formula>1</formula>
    </cfRule>
  </conditionalFormatting>
  <conditionalFormatting sqref="H27">
    <cfRule type="cellIs" dxfId="373" priority="46" operator="lessThan">
      <formula>1</formula>
    </cfRule>
    <cfRule type="cellIs" dxfId="372" priority="47" operator="greaterThan">
      <formula>1</formula>
    </cfRule>
  </conditionalFormatting>
  <conditionalFormatting sqref="H34">
    <cfRule type="cellIs" dxfId="371" priority="42" operator="lessThan">
      <formula>1</formula>
    </cfRule>
    <cfRule type="cellIs" dxfId="370" priority="43" operator="greaterThan">
      <formula>1</formula>
    </cfRule>
  </conditionalFormatting>
  <conditionalFormatting sqref="H36:H37">
    <cfRule type="cellIs" dxfId="369" priority="40" operator="lessThan">
      <formula>1</formula>
    </cfRule>
    <cfRule type="cellIs" dxfId="368" priority="41" operator="greaterThan">
      <formula>1</formula>
    </cfRule>
  </conditionalFormatting>
  <conditionalFormatting sqref="M27">
    <cfRule type="cellIs" dxfId="367" priority="38" operator="lessThan">
      <formula>1</formula>
    </cfRule>
    <cfRule type="cellIs" dxfId="366" priority="39" operator="greaterThan">
      <formula>1</formula>
    </cfRule>
  </conditionalFormatting>
  <conditionalFormatting sqref="M34">
    <cfRule type="cellIs" dxfId="365" priority="34" operator="lessThan">
      <formula>1</formula>
    </cfRule>
    <cfRule type="cellIs" dxfId="364" priority="35" operator="greaterThan">
      <formula>1</formula>
    </cfRule>
  </conditionalFormatting>
  <conditionalFormatting sqref="H43">
    <cfRule type="cellIs" dxfId="363" priority="32" operator="lessThan">
      <formula>1</formula>
    </cfRule>
    <cfRule type="cellIs" dxfId="362" priority="33" operator="greaterThan">
      <formula>1</formula>
    </cfRule>
  </conditionalFormatting>
  <conditionalFormatting sqref="H44:H48 H50">
    <cfRule type="cellIs" dxfId="361" priority="30" operator="lessThan">
      <formula>1</formula>
    </cfRule>
    <cfRule type="cellIs" dxfId="360" priority="31" operator="greaterThan">
      <formula>1</formula>
    </cfRule>
  </conditionalFormatting>
  <conditionalFormatting sqref="H51">
    <cfRule type="cellIs" dxfId="359" priority="28" operator="lessThan">
      <formula>1</formula>
    </cfRule>
    <cfRule type="cellIs" dxfId="358" priority="29" operator="greaterThan">
      <formula>1</formula>
    </cfRule>
  </conditionalFormatting>
  <conditionalFormatting sqref="M56">
    <cfRule type="cellIs" dxfId="357" priority="19" operator="lessThan">
      <formula>1</formula>
    </cfRule>
    <cfRule type="cellIs" dxfId="356" priority="20" operator="greaterThan">
      <formula>1</formula>
    </cfRule>
  </conditionalFormatting>
  <conditionalFormatting sqref="M68">
    <cfRule type="cellIs" dxfId="355" priority="15" operator="lessThan">
      <formula>1</formula>
    </cfRule>
    <cfRule type="cellIs" dxfId="354" priority="16" operator="greaterThan">
      <formula>1</formula>
    </cfRule>
  </conditionalFormatting>
  <conditionalFormatting sqref="M36">
    <cfRule type="cellIs" dxfId="353" priority="13" operator="lessThan">
      <formula>1</formula>
    </cfRule>
    <cfRule type="cellIs" dxfId="352" priority="14" operator="greaterThan">
      <formula>1</formula>
    </cfRule>
  </conditionalFormatting>
  <conditionalFormatting sqref="S13">
    <cfRule type="cellIs" dxfId="351" priority="8" operator="greaterThan">
      <formula>1</formula>
    </cfRule>
    <cfRule type="cellIs" dxfId="350" priority="9" operator="lessThan">
      <formula>1</formula>
    </cfRule>
    <cfRule type="cellIs" dxfId="349" priority="10" operator="greaterThan">
      <formula>51</formula>
    </cfRule>
    <cfRule type="cellIs" dxfId="348" priority="11" stopIfTrue="1" operator="lessThan">
      <formula>1</formula>
    </cfRule>
    <cfRule type="cellIs" dxfId="347" priority="12" stopIfTrue="1" operator="greaterThan">
      <formula>1</formula>
    </cfRule>
  </conditionalFormatting>
  <conditionalFormatting sqref="S49">
    <cfRule type="cellIs" dxfId="346" priority="3" operator="greaterThan">
      <formula>1</formula>
    </cfRule>
    <cfRule type="cellIs" dxfId="345" priority="4" operator="lessThan">
      <formula>1</formula>
    </cfRule>
    <cfRule type="cellIs" dxfId="344" priority="5" operator="greaterThan">
      <formula>51</formula>
    </cfRule>
    <cfRule type="cellIs" dxfId="343" priority="6" stopIfTrue="1" operator="lessThan">
      <formula>1</formula>
    </cfRule>
    <cfRule type="cellIs" dxfId="342" priority="7" stopIfTrue="1" operator="greaterThan">
      <formula>1</formula>
    </cfRule>
  </conditionalFormatting>
  <conditionalFormatting sqref="H49">
    <cfRule type="cellIs" dxfId="341" priority="1" operator="lessThan">
      <formula>1</formula>
    </cfRule>
    <cfRule type="cellIs" dxfId="34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3:J78 I36:J37 I25:J25 I34:J34 I43:J51 I55:J68" xr:uid="{00000000-0002-0000-1A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3:H78 K73:S78 M36 H36:H37 S34:S37 S42:S52 H43:H51 K43:R50 Q27:R29 H12:H25 N19:R24 M19:M25 M12:S18 M27:M34 H27:H34 S19:S29 Q30:S33 S62:S71 F62:G67 K62:L67 F55:H61 H62:H68 N62:R67 K55:S61 M62:M68" xr:uid="{00000000-0002-0000-1A00-000001000000}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sqref="A1:N29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270" t="s">
        <v>129</v>
      </c>
      <c r="B2" s="1270"/>
      <c r="C2" s="1270"/>
      <c r="D2" s="1270"/>
      <c r="E2" s="1270"/>
      <c r="F2" s="1270"/>
      <c r="G2" s="1270"/>
      <c r="H2" s="1270"/>
      <c r="I2" s="1270"/>
      <c r="J2" s="1270"/>
      <c r="K2" s="1271"/>
      <c r="L2" s="1271"/>
      <c r="M2" s="1271"/>
      <c r="N2" s="1271"/>
    </row>
    <row r="3" spans="1:14" s="549" customFormat="1" ht="16.5" customHeight="1" x14ac:dyDescent="0.25">
      <c r="A3" s="1272" t="s">
        <v>151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3"/>
      <c r="L3" s="1273"/>
      <c r="M3" s="1273"/>
      <c r="N3" s="1273"/>
    </row>
    <row r="4" spans="1:14" ht="16.5" customHeight="1" x14ac:dyDescent="0.25">
      <c r="A4" s="1266" t="s">
        <v>84</v>
      </c>
      <c r="B4" s="1268" t="s">
        <v>48</v>
      </c>
      <c r="C4" s="1277" t="s">
        <v>85</v>
      </c>
      <c r="D4" s="1278"/>
      <c r="E4" s="1279"/>
      <c r="F4" s="1279"/>
      <c r="G4" s="1279"/>
      <c r="H4" s="1279"/>
      <c r="I4" s="1282" t="s">
        <v>86</v>
      </c>
      <c r="J4" s="1283"/>
      <c r="K4" s="1284"/>
      <c r="L4" s="1284"/>
      <c r="M4" s="1284"/>
      <c r="N4" s="1285"/>
    </row>
    <row r="5" spans="1:14" ht="15.75" customHeight="1" x14ac:dyDescent="0.25">
      <c r="A5" s="1267"/>
      <c r="B5" s="1269"/>
      <c r="C5" s="1280"/>
      <c r="D5" s="1280"/>
      <c r="E5" s="1281"/>
      <c r="F5" s="1281"/>
      <c r="G5" s="1281"/>
      <c r="H5" s="1281"/>
      <c r="I5" s="1286"/>
      <c r="J5" s="1286"/>
      <c r="K5" s="1287"/>
      <c r="L5" s="1287"/>
      <c r="M5" s="1287"/>
      <c r="N5" s="1288"/>
    </row>
    <row r="6" spans="1:14" ht="15.75" customHeight="1" x14ac:dyDescent="0.25">
      <c r="A6" s="1267"/>
      <c r="B6" s="1269"/>
      <c r="C6" s="1274" t="s">
        <v>93</v>
      </c>
      <c r="D6" s="1275"/>
      <c r="E6" s="1276" t="s">
        <v>52</v>
      </c>
      <c r="F6" s="1276"/>
      <c r="G6" s="1276" t="s">
        <v>95</v>
      </c>
      <c r="H6" s="1276"/>
      <c r="I6" s="1274" t="s">
        <v>93</v>
      </c>
      <c r="J6" s="1275"/>
      <c r="K6" s="1290" t="s">
        <v>52</v>
      </c>
      <c r="L6" s="1290"/>
      <c r="M6" s="1276" t="s">
        <v>94</v>
      </c>
      <c r="N6" s="1289"/>
    </row>
    <row r="7" spans="1:14" ht="25.5" customHeight="1" x14ac:dyDescent="0.25">
      <c r="A7" s="1267"/>
      <c r="B7" s="1269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264" t="s">
        <v>88</v>
      </c>
      <c r="B22" s="1265"/>
      <c r="C22" s="564">
        <v>66853</v>
      </c>
      <c r="D22" s="125">
        <v>154936591.14953873</v>
      </c>
      <c r="E22" s="124">
        <v>4570</v>
      </c>
      <c r="F22" s="125">
        <v>8383038.6271185335</v>
      </c>
      <c r="G22" s="124">
        <v>71423</v>
      </c>
      <c r="H22" s="125">
        <v>163319629.77665728</v>
      </c>
      <c r="I22" s="124">
        <v>5866</v>
      </c>
      <c r="J22" s="125">
        <v>24735641.460377723</v>
      </c>
      <c r="K22" s="124">
        <v>607</v>
      </c>
      <c r="L22" s="125">
        <v>2100033.24113</v>
      </c>
      <c r="M22" s="124">
        <v>6473</v>
      </c>
      <c r="N22" s="126"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sqref="A1:J38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293" t="s">
        <v>130</v>
      </c>
      <c r="B1" s="1294"/>
      <c r="C1" s="1294"/>
      <c r="D1" s="1294"/>
    </row>
    <row r="2" spans="1:10" s="244" customFormat="1" ht="15.75" customHeight="1" x14ac:dyDescent="0.25">
      <c r="A2" s="1295" t="s">
        <v>151</v>
      </c>
      <c r="B2" s="1296"/>
      <c r="C2" s="1296"/>
      <c r="D2" s="1296"/>
      <c r="E2" s="243"/>
      <c r="F2" s="243"/>
    </row>
    <row r="3" spans="1:10" s="46" customFormat="1" ht="13.5" customHeight="1" x14ac:dyDescent="0.2"/>
    <row r="4" spans="1:10" ht="17.25" customHeight="1" x14ac:dyDescent="0.2">
      <c r="A4" s="1297" t="s">
        <v>74</v>
      </c>
      <c r="B4" s="1299" t="s">
        <v>48</v>
      </c>
      <c r="C4" s="1299" t="s">
        <v>2</v>
      </c>
      <c r="D4" s="1301" t="s">
        <v>3</v>
      </c>
    </row>
    <row r="5" spans="1:10" s="50" customFormat="1" ht="35.25" customHeight="1" x14ac:dyDescent="0.2">
      <c r="A5" s="1298"/>
      <c r="B5" s="1300"/>
      <c r="C5" s="1300"/>
      <c r="D5" s="1302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291" t="s">
        <v>91</v>
      </c>
      <c r="B14" s="1292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Z124"/>
  <sheetViews>
    <sheetView zoomScale="120" zoomScaleNormal="120" workbookViewId="0">
      <selection sqref="A1:Z124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1024" t="s">
        <v>257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309"/>
      <c r="Q4" s="309"/>
    </row>
    <row r="5" spans="1:17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1043" t="s">
        <v>297</v>
      </c>
      <c r="C7" s="1043"/>
      <c r="D7" s="1043"/>
      <c r="E7" s="1082"/>
      <c r="F7" s="1082"/>
      <c r="G7" s="305"/>
      <c r="H7" s="305"/>
      <c r="I7" s="305"/>
      <c r="J7" s="305"/>
      <c r="K7" s="305"/>
      <c r="L7" s="305"/>
      <c r="M7" s="305"/>
      <c r="N7" s="1026" t="s">
        <v>179</v>
      </c>
      <c r="O7" s="1026"/>
    </row>
    <row r="8" spans="1:17" s="269" customFormat="1" ht="17.25" customHeight="1" x14ac:dyDescent="0.25">
      <c r="A8" s="1027"/>
      <c r="B8" s="1028" t="s">
        <v>84</v>
      </c>
      <c r="C8" s="1031" t="s">
        <v>160</v>
      </c>
      <c r="D8" s="1034" t="s">
        <v>81</v>
      </c>
      <c r="E8" s="1035"/>
      <c r="F8" s="1035"/>
      <c r="G8" s="1035"/>
      <c r="H8" s="1034" t="s">
        <v>52</v>
      </c>
      <c r="I8" s="1035"/>
      <c r="J8" s="1035"/>
      <c r="K8" s="1035"/>
      <c r="L8" s="303"/>
      <c r="M8" s="1036" t="s">
        <v>237</v>
      </c>
      <c r="N8" s="1037"/>
      <c r="O8" s="1038"/>
    </row>
    <row r="9" spans="1:17" s="269" customFormat="1" ht="17.25" customHeight="1" x14ac:dyDescent="0.25">
      <c r="A9" s="1027"/>
      <c r="B9" s="1029"/>
      <c r="C9" s="1032"/>
      <c r="D9" s="1075" t="s">
        <v>161</v>
      </c>
      <c r="E9" s="1076"/>
      <c r="F9" s="1076" t="s">
        <v>41</v>
      </c>
      <c r="G9" s="1079"/>
      <c r="H9" s="1075" t="s">
        <v>161</v>
      </c>
      <c r="I9" s="1076"/>
      <c r="J9" s="1076" t="s">
        <v>41</v>
      </c>
      <c r="K9" s="1079"/>
      <c r="L9" s="533"/>
      <c r="M9" s="1075" t="s">
        <v>314</v>
      </c>
      <c r="N9" s="1076"/>
      <c r="O9" s="1079"/>
    </row>
    <row r="10" spans="1:17" s="269" customFormat="1" ht="15" customHeight="1" x14ac:dyDescent="0.25">
      <c r="A10" s="1027"/>
      <c r="B10" s="1029"/>
      <c r="C10" s="1032"/>
      <c r="D10" s="1077" t="s">
        <v>162</v>
      </c>
      <c r="E10" s="1078"/>
      <c r="F10" s="1077" t="s">
        <v>162</v>
      </c>
      <c r="G10" s="1078"/>
      <c r="H10" s="1077" t="s">
        <v>162</v>
      </c>
      <c r="I10" s="1078"/>
      <c r="J10" s="1077" t="s">
        <v>162</v>
      </c>
      <c r="K10" s="1078"/>
      <c r="L10" s="396"/>
      <c r="M10" s="1049" t="s">
        <v>238</v>
      </c>
      <c r="N10" s="1050"/>
      <c r="O10" s="1041" t="s">
        <v>346</v>
      </c>
    </row>
    <row r="11" spans="1:17" s="269" customFormat="1" ht="16.149999999999999" customHeight="1" x14ac:dyDescent="0.25">
      <c r="A11" s="691"/>
      <c r="B11" s="1030"/>
      <c r="C11" s="1033"/>
      <c r="D11" s="756" t="s">
        <v>347</v>
      </c>
      <c r="E11" s="756" t="s">
        <v>348</v>
      </c>
      <c r="F11" s="756" t="s">
        <v>347</v>
      </c>
      <c r="G11" s="756" t="s">
        <v>348</v>
      </c>
      <c r="H11" s="756" t="s">
        <v>347</v>
      </c>
      <c r="I11" s="771" t="s">
        <v>348</v>
      </c>
      <c r="J11" s="756" t="s">
        <v>347</v>
      </c>
      <c r="K11" s="756" t="s">
        <v>348</v>
      </c>
      <c r="L11" s="757"/>
      <c r="M11" s="756" t="s">
        <v>347</v>
      </c>
      <c r="N11" s="756" t="s">
        <v>348</v>
      </c>
      <c r="O11" s="1042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337</v>
      </c>
      <c r="D13" s="690">
        <v>43197585.509999998</v>
      </c>
      <c r="E13" s="650">
        <v>54563124.509999998</v>
      </c>
      <c r="F13" s="690">
        <v>5387475.4399999995</v>
      </c>
      <c r="G13" s="650">
        <v>4846537.7299999995</v>
      </c>
      <c r="H13" s="690">
        <v>1223561.25</v>
      </c>
      <c r="I13" s="650">
        <v>6344289.5499999998</v>
      </c>
      <c r="J13" s="690">
        <v>138441.77000000002</v>
      </c>
      <c r="K13" s="650">
        <v>85227.23000000001</v>
      </c>
      <c r="L13" s="378"/>
      <c r="M13" s="376">
        <v>49947063.969999999</v>
      </c>
      <c r="N13" s="380">
        <v>65839179.019999988</v>
      </c>
      <c r="O13" s="529">
        <v>1.3181791638352429</v>
      </c>
    </row>
    <row r="14" spans="1:17" s="269" customFormat="1" ht="16.899999999999999" customHeight="1" x14ac:dyDescent="0.25">
      <c r="A14" s="696"/>
      <c r="B14" s="288" t="s">
        <v>55</v>
      </c>
      <c r="C14" s="993" t="s">
        <v>170</v>
      </c>
      <c r="D14" s="690">
        <v>21475354.739999998</v>
      </c>
      <c r="E14" s="650">
        <v>20577154.709999993</v>
      </c>
      <c r="F14" s="690">
        <v>25695752.899999999</v>
      </c>
      <c r="G14" s="650">
        <v>27771539.539999999</v>
      </c>
      <c r="H14" s="690">
        <v>4426583.71</v>
      </c>
      <c r="I14" s="650">
        <v>4991623.2899999991</v>
      </c>
      <c r="J14" s="690">
        <v>6345062.1500000004</v>
      </c>
      <c r="K14" s="650">
        <v>8437376.1899999995</v>
      </c>
      <c r="L14" s="378"/>
      <c r="M14" s="376">
        <v>57942753.5</v>
      </c>
      <c r="N14" s="380">
        <v>61777693.729999989</v>
      </c>
      <c r="O14" s="529">
        <v>1.0661849842879834</v>
      </c>
    </row>
    <row r="15" spans="1:17" ht="16.899999999999999" customHeight="1" x14ac:dyDescent="0.25">
      <c r="A15" s="291"/>
      <c r="B15" s="289" t="s">
        <v>57</v>
      </c>
      <c r="C15" s="993" t="s">
        <v>166</v>
      </c>
      <c r="D15" s="690">
        <v>49889974.319999993</v>
      </c>
      <c r="E15" s="650">
        <v>52178211.520007178</v>
      </c>
      <c r="F15" s="690">
        <v>0</v>
      </c>
      <c r="G15" s="650">
        <v>0</v>
      </c>
      <c r="H15" s="690">
        <v>6434967.5900000008</v>
      </c>
      <c r="I15" s="650">
        <v>7571109.6399999997</v>
      </c>
      <c r="J15" s="690">
        <v>0</v>
      </c>
      <c r="K15" s="650">
        <v>0</v>
      </c>
      <c r="L15" s="378"/>
      <c r="M15" s="376">
        <v>56324941.909999996</v>
      </c>
      <c r="N15" s="380">
        <v>59749321.160007179</v>
      </c>
      <c r="O15" s="529">
        <v>1.0607968536475172</v>
      </c>
    </row>
    <row r="16" spans="1:17" ht="16.899999999999999" customHeight="1" x14ac:dyDescent="0.25">
      <c r="A16" s="291"/>
      <c r="B16" s="289" t="s">
        <v>59</v>
      </c>
      <c r="C16" s="985" t="s">
        <v>168</v>
      </c>
      <c r="D16" s="690">
        <v>47592376.947999999</v>
      </c>
      <c r="E16" s="650">
        <v>52335314.009400003</v>
      </c>
      <c r="F16" s="690">
        <v>3524942.62</v>
      </c>
      <c r="G16" s="650">
        <v>3733677.6</v>
      </c>
      <c r="H16" s="690">
        <v>4627263.62</v>
      </c>
      <c r="I16" s="650">
        <v>3357764.5685999999</v>
      </c>
      <c r="J16" s="690">
        <v>0</v>
      </c>
      <c r="K16" s="650">
        <v>0</v>
      </c>
      <c r="L16" s="378"/>
      <c r="M16" s="376">
        <v>55744583.187999994</v>
      </c>
      <c r="N16" s="380">
        <v>59426756.178000003</v>
      </c>
      <c r="O16" s="529">
        <v>1.066054364019223</v>
      </c>
    </row>
    <row r="17" spans="1:26" ht="16.899999999999999" customHeight="1" x14ac:dyDescent="0.25">
      <c r="A17" s="696"/>
      <c r="B17" s="288" t="s">
        <v>61</v>
      </c>
      <c r="C17" s="694" t="s">
        <v>167</v>
      </c>
      <c r="D17" s="690">
        <v>17056745.500000015</v>
      </c>
      <c r="E17" s="650">
        <v>25344330.739999998</v>
      </c>
      <c r="F17" s="690">
        <v>25782912.119999863</v>
      </c>
      <c r="G17" s="650">
        <v>26720517.690000124</v>
      </c>
      <c r="H17" s="690">
        <v>0</v>
      </c>
      <c r="I17" s="650">
        <v>68992.200000000012</v>
      </c>
      <c r="J17" s="690">
        <v>0</v>
      </c>
      <c r="K17" s="650">
        <v>0</v>
      </c>
      <c r="L17" s="378"/>
      <c r="M17" s="376">
        <v>42839657.619999878</v>
      </c>
      <c r="N17" s="380">
        <v>52133840.630000129</v>
      </c>
      <c r="O17" s="529">
        <v>1.2169527845540302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38351416.899999999</v>
      </c>
      <c r="E18" s="650">
        <v>38877548.060000002</v>
      </c>
      <c r="F18" s="690">
        <v>7825655.4424999999</v>
      </c>
      <c r="G18" s="650">
        <v>7411746.6099999994</v>
      </c>
      <c r="H18" s="690">
        <v>1680306.27</v>
      </c>
      <c r="I18" s="650">
        <v>2593409.11</v>
      </c>
      <c r="J18" s="690">
        <v>125904.3275</v>
      </c>
      <c r="K18" s="650">
        <v>139633.15000000002</v>
      </c>
      <c r="L18" s="378"/>
      <c r="M18" s="376">
        <v>47983282.940000005</v>
      </c>
      <c r="N18" s="380">
        <v>49022336.93</v>
      </c>
      <c r="O18" s="529">
        <v>1.0216544997827528</v>
      </c>
    </row>
    <row r="19" spans="1:26" ht="16.899999999999999" customHeight="1" x14ac:dyDescent="0.25">
      <c r="A19" s="291"/>
      <c r="B19" s="289" t="s">
        <v>65</v>
      </c>
      <c r="C19" s="694" t="s">
        <v>169</v>
      </c>
      <c r="D19" s="690">
        <v>30883125.705000002</v>
      </c>
      <c r="E19" s="650">
        <v>31308127.920000009</v>
      </c>
      <c r="F19" s="690">
        <v>10807280.905999947</v>
      </c>
      <c r="G19" s="650">
        <v>11550454.371999931</v>
      </c>
      <c r="H19" s="690">
        <v>0</v>
      </c>
      <c r="I19" s="650">
        <v>0</v>
      </c>
      <c r="J19" s="690">
        <v>816439.18000000087</v>
      </c>
      <c r="K19" s="650">
        <v>1173771.3980000003</v>
      </c>
      <c r="L19" s="378"/>
      <c r="M19" s="376">
        <v>42506845.790999949</v>
      </c>
      <c r="N19" s="380">
        <v>44032353.689999938</v>
      </c>
      <c r="O19" s="529">
        <v>1.0358885226746932</v>
      </c>
    </row>
    <row r="20" spans="1:26" ht="16.899999999999999" customHeight="1" x14ac:dyDescent="0.25">
      <c r="A20" s="696"/>
      <c r="B20" s="288" t="s">
        <v>66</v>
      </c>
      <c r="C20" s="861" t="s">
        <v>164</v>
      </c>
      <c r="D20" s="690">
        <v>26604548.990000054</v>
      </c>
      <c r="E20" s="650">
        <v>35458368.170000151</v>
      </c>
      <c r="F20" s="690">
        <v>0</v>
      </c>
      <c r="G20" s="650">
        <v>0</v>
      </c>
      <c r="H20" s="690">
        <v>0</v>
      </c>
      <c r="I20" s="650">
        <v>2901528.4099999978</v>
      </c>
      <c r="J20" s="690">
        <v>0</v>
      </c>
      <c r="K20" s="650">
        <v>0</v>
      </c>
      <c r="L20" s="378"/>
      <c r="M20" s="376">
        <v>26604548.990000054</v>
      </c>
      <c r="N20" s="380">
        <v>38359896.580000147</v>
      </c>
      <c r="O20" s="529">
        <v>1.44185479687773</v>
      </c>
    </row>
    <row r="21" spans="1:26" ht="16.899999999999999" customHeight="1" x14ac:dyDescent="0.25">
      <c r="A21" s="291"/>
      <c r="B21" s="289" t="s">
        <v>67</v>
      </c>
      <c r="C21" s="990" t="s">
        <v>344</v>
      </c>
      <c r="D21" s="690">
        <v>532867.81000000145</v>
      </c>
      <c r="E21" s="650">
        <v>364554</v>
      </c>
      <c r="F21" s="690">
        <v>22170903</v>
      </c>
      <c r="G21" s="650">
        <v>21632852</v>
      </c>
      <c r="H21" s="690">
        <v>272983.46000000008</v>
      </c>
      <c r="I21" s="650">
        <v>208780</v>
      </c>
      <c r="J21" s="690">
        <v>7426389</v>
      </c>
      <c r="K21" s="650">
        <v>8050421</v>
      </c>
      <c r="L21" s="378"/>
      <c r="M21" s="376">
        <v>30403143.270000003</v>
      </c>
      <c r="N21" s="380">
        <v>30256607</v>
      </c>
      <c r="O21" s="529">
        <v>0.99518022631085656</v>
      </c>
    </row>
    <row r="22" spans="1:26" ht="16.899999999999999" customHeight="1" x14ac:dyDescent="0.25">
      <c r="A22" s="291"/>
      <c r="B22" s="289" t="s">
        <v>22</v>
      </c>
      <c r="C22" s="991" t="s">
        <v>54</v>
      </c>
      <c r="D22" s="690">
        <v>18190865.920001663</v>
      </c>
      <c r="E22" s="650">
        <v>21407057.955002766</v>
      </c>
      <c r="F22" s="690">
        <v>0</v>
      </c>
      <c r="G22" s="650">
        <v>0</v>
      </c>
      <c r="H22" s="690">
        <v>4087070.3499999759</v>
      </c>
      <c r="I22" s="650">
        <v>5500025.2612001058</v>
      </c>
      <c r="J22" s="690">
        <v>0</v>
      </c>
      <c r="K22" s="650">
        <v>0</v>
      </c>
      <c r="L22" s="378"/>
      <c r="M22" s="376">
        <v>22277936.270001639</v>
      </c>
      <c r="N22" s="380">
        <v>26907083.21620287</v>
      </c>
      <c r="O22" s="529">
        <v>1.2077906539500525</v>
      </c>
    </row>
    <row r="23" spans="1:26" ht="16.899999999999999" customHeight="1" x14ac:dyDescent="0.25">
      <c r="A23" s="696"/>
      <c r="B23" s="288" t="s">
        <v>24</v>
      </c>
      <c r="C23" s="776" t="s">
        <v>163</v>
      </c>
      <c r="D23" s="690">
        <v>10009114</v>
      </c>
      <c r="E23" s="650">
        <v>9268996</v>
      </c>
      <c r="F23" s="690">
        <v>0</v>
      </c>
      <c r="G23" s="650">
        <v>0</v>
      </c>
      <c r="H23" s="690">
        <v>684028</v>
      </c>
      <c r="I23" s="650">
        <v>760119</v>
      </c>
      <c r="J23" s="690">
        <v>0</v>
      </c>
      <c r="K23" s="650">
        <v>0</v>
      </c>
      <c r="L23" s="378"/>
      <c r="M23" s="376">
        <v>10693142</v>
      </c>
      <c r="N23" s="380">
        <v>10029115</v>
      </c>
      <c r="O23" s="529">
        <v>0.93790160085782082</v>
      </c>
    </row>
    <row r="24" spans="1:26" s="274" customFormat="1" ht="16.899999999999999" customHeight="1" x14ac:dyDescent="0.25">
      <c r="A24" s="291"/>
      <c r="B24" s="289" t="s">
        <v>26</v>
      </c>
      <c r="C24" s="694" t="s">
        <v>71</v>
      </c>
      <c r="D24" s="690">
        <v>13171930.969999999</v>
      </c>
      <c r="E24" s="650">
        <v>238572.83000000002</v>
      </c>
      <c r="F24" s="690">
        <v>0</v>
      </c>
      <c r="G24" s="650">
        <v>0</v>
      </c>
      <c r="H24" s="690">
        <v>562607.41999999993</v>
      </c>
      <c r="I24" s="650">
        <v>69420.47</v>
      </c>
      <c r="J24" s="690">
        <v>0</v>
      </c>
      <c r="K24" s="650">
        <v>0</v>
      </c>
      <c r="L24" s="378"/>
      <c r="M24" s="376">
        <v>13734538.389999999</v>
      </c>
      <c r="N24" s="380">
        <v>307993.30000000005</v>
      </c>
      <c r="O24" s="529">
        <v>2.2424728902738177E-2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171</v>
      </c>
      <c r="D25" s="690">
        <v>13561461.969999999</v>
      </c>
      <c r="E25" s="650">
        <v>0</v>
      </c>
      <c r="F25" s="690">
        <v>0</v>
      </c>
      <c r="G25" s="650">
        <v>0</v>
      </c>
      <c r="H25" s="690">
        <v>4836468.0900000008</v>
      </c>
      <c r="I25" s="650">
        <v>0</v>
      </c>
      <c r="J25" s="690">
        <v>0</v>
      </c>
      <c r="K25" s="650">
        <v>0</v>
      </c>
      <c r="L25" s="378"/>
      <c r="M25" s="376">
        <v>18397930.059999999</v>
      </c>
      <c r="N25" s="380">
        <v>0</v>
      </c>
      <c r="O25" s="529">
        <v>0</v>
      </c>
    </row>
    <row r="26" spans="1:26" ht="19.149999999999999" customHeight="1" x14ac:dyDescent="0.25">
      <c r="A26" s="293"/>
      <c r="B26" s="1081" t="s">
        <v>239</v>
      </c>
      <c r="C26" s="1081"/>
      <c r="D26" s="650">
        <v>330517369.28300178</v>
      </c>
      <c r="E26" s="651">
        <v>341921360.4244101</v>
      </c>
      <c r="F26" s="650">
        <v>101194922.4284998</v>
      </c>
      <c r="G26" s="651">
        <v>103667325.54200006</v>
      </c>
      <c r="H26" s="650">
        <v>28835839.759999979</v>
      </c>
      <c r="I26" s="651">
        <v>34367061.499800101</v>
      </c>
      <c r="J26" s="650">
        <v>14852236.4275</v>
      </c>
      <c r="K26" s="651">
        <v>17886428.968000002</v>
      </c>
      <c r="L26" s="387"/>
      <c r="M26" s="386">
        <v>475400367.89900154</v>
      </c>
      <c r="N26" s="651">
        <v>497842176.43421024</v>
      </c>
      <c r="O26" s="531">
        <v>1.0472061236182646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178</v>
      </c>
      <c r="D28" s="742">
        <v>11436037.859999999</v>
      </c>
      <c r="E28" s="382">
        <v>10655008.359999999</v>
      </c>
      <c r="F28" s="742">
        <v>3195525.8199999994</v>
      </c>
      <c r="G28" s="382">
        <v>1858360.58</v>
      </c>
      <c r="H28" s="535"/>
      <c r="I28" s="536"/>
      <c r="J28" s="536"/>
      <c r="K28" s="537"/>
      <c r="L28" s="378"/>
      <c r="M28" s="376">
        <v>14631563.68</v>
      </c>
      <c r="N28" s="380">
        <v>12513368.939999999</v>
      </c>
      <c r="O28" s="529">
        <v>0.85523114368866959</v>
      </c>
    </row>
    <row r="29" spans="1:26" s="266" customFormat="1" ht="16.899999999999999" customHeight="1" x14ac:dyDescent="0.2">
      <c r="A29" s="275"/>
      <c r="B29" s="288" t="s">
        <v>55</v>
      </c>
      <c r="C29" s="301" t="s">
        <v>172</v>
      </c>
      <c r="D29" s="742">
        <v>4414529.5600000005</v>
      </c>
      <c r="E29" s="382">
        <v>6214012.8499999996</v>
      </c>
      <c r="F29" s="742">
        <v>0</v>
      </c>
      <c r="G29" s="382">
        <v>0</v>
      </c>
      <c r="H29" s="538"/>
      <c r="I29" s="539"/>
      <c r="J29" s="539"/>
      <c r="K29" s="540"/>
      <c r="L29" s="378"/>
      <c r="M29" s="376">
        <v>4414529.5600000005</v>
      </c>
      <c r="N29" s="380">
        <v>6214012.8499999996</v>
      </c>
      <c r="O29" s="529">
        <v>1.4076274188545697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2">
        <v>5013846.54</v>
      </c>
      <c r="E30" s="382">
        <v>6022325.3700000001</v>
      </c>
      <c r="F30" s="742">
        <v>0</v>
      </c>
      <c r="G30" s="382">
        <v>0</v>
      </c>
      <c r="H30" s="538"/>
      <c r="I30" s="539"/>
      <c r="J30" s="539"/>
      <c r="K30" s="540"/>
      <c r="L30" s="378"/>
      <c r="M30" s="376">
        <v>5013846.54</v>
      </c>
      <c r="N30" s="380">
        <v>6022325.3700000001</v>
      </c>
      <c r="O30" s="529">
        <v>1.2011387508481661</v>
      </c>
    </row>
    <row r="31" spans="1:26" s="266" customFormat="1" ht="16.899999999999999" customHeight="1" x14ac:dyDescent="0.2">
      <c r="A31" s="275"/>
      <c r="B31" s="289" t="s">
        <v>59</v>
      </c>
      <c r="C31" s="301" t="s">
        <v>173</v>
      </c>
      <c r="D31" s="742">
        <v>5395702.7499999991</v>
      </c>
      <c r="E31" s="382">
        <v>5281630.96</v>
      </c>
      <c r="F31" s="742">
        <v>0</v>
      </c>
      <c r="G31" s="382">
        <v>0</v>
      </c>
      <c r="H31" s="538"/>
      <c r="I31" s="539"/>
      <c r="J31" s="539"/>
      <c r="K31" s="540"/>
      <c r="L31" s="378"/>
      <c r="M31" s="376">
        <v>5395702.7499999991</v>
      </c>
      <c r="N31" s="380">
        <v>5281630.96</v>
      </c>
      <c r="O31" s="529">
        <v>0.97885877052808379</v>
      </c>
    </row>
    <row r="32" spans="1:26" s="266" customFormat="1" ht="16.899999999999999" customHeight="1" x14ac:dyDescent="0.2">
      <c r="A32" s="275"/>
      <c r="B32" s="288" t="s">
        <v>61</v>
      </c>
      <c r="C32" s="301" t="s">
        <v>174</v>
      </c>
      <c r="D32" s="742">
        <v>2931212.5700000003</v>
      </c>
      <c r="E32" s="382">
        <v>4958320.79</v>
      </c>
      <c r="F32" s="742">
        <v>0</v>
      </c>
      <c r="G32" s="382">
        <v>0</v>
      </c>
      <c r="H32" s="538"/>
      <c r="I32" s="539"/>
      <c r="J32" s="539"/>
      <c r="K32" s="540"/>
      <c r="L32" s="378"/>
      <c r="M32" s="376">
        <v>2931212.5700000003</v>
      </c>
      <c r="N32" s="380">
        <v>4958320.79</v>
      </c>
      <c r="O32" s="529">
        <v>1.6915596094076519</v>
      </c>
    </row>
    <row r="33" spans="1:15" s="266" customFormat="1" ht="16.899999999999999" customHeight="1" x14ac:dyDescent="0.2">
      <c r="A33" s="275"/>
      <c r="B33" s="289" t="s">
        <v>63</v>
      </c>
      <c r="C33" s="301" t="s">
        <v>175</v>
      </c>
      <c r="D33" s="742">
        <v>3552024.61</v>
      </c>
      <c r="E33" s="382">
        <v>3063821.76</v>
      </c>
      <c r="F33" s="742">
        <v>0</v>
      </c>
      <c r="G33" s="382">
        <v>0</v>
      </c>
      <c r="H33" s="538"/>
      <c r="I33" s="539"/>
      <c r="J33" s="539"/>
      <c r="K33" s="540"/>
      <c r="L33" s="378"/>
      <c r="M33" s="376">
        <v>3552024.61</v>
      </c>
      <c r="N33" s="380">
        <v>3063821.76</v>
      </c>
      <c r="O33" s="529">
        <v>0.86255645621779631</v>
      </c>
    </row>
    <row r="34" spans="1:15" s="266" customFormat="1" ht="16.899999999999999" customHeight="1" x14ac:dyDescent="0.2">
      <c r="A34" s="275"/>
      <c r="B34" s="289" t="s">
        <v>65</v>
      </c>
      <c r="C34" s="301" t="s">
        <v>177</v>
      </c>
      <c r="D34" s="742">
        <v>2353844.0500000003</v>
      </c>
      <c r="E34" s="382">
        <v>2997046.7199999997</v>
      </c>
      <c r="F34" s="742">
        <v>0</v>
      </c>
      <c r="G34" s="382">
        <v>0</v>
      </c>
      <c r="H34" s="538"/>
      <c r="I34" s="539"/>
      <c r="J34" s="539"/>
      <c r="K34" s="540"/>
      <c r="L34" s="378"/>
      <c r="M34" s="376">
        <v>2353844.0500000003</v>
      </c>
      <c r="N34" s="380">
        <v>2997046.7199999997</v>
      </c>
      <c r="O34" s="529">
        <v>1.2732562805084726</v>
      </c>
    </row>
    <row r="35" spans="1:15" s="266" customFormat="1" ht="16.899999999999999" customHeight="1" x14ac:dyDescent="0.2">
      <c r="A35" s="275"/>
      <c r="B35" s="289" t="s">
        <v>66</v>
      </c>
      <c r="C35" s="301" t="s">
        <v>342</v>
      </c>
      <c r="D35" s="742">
        <v>0</v>
      </c>
      <c r="E35" s="382">
        <v>129950.34238</v>
      </c>
      <c r="F35" s="742">
        <v>0</v>
      </c>
      <c r="G35" s="382">
        <v>0</v>
      </c>
      <c r="H35" s="538"/>
      <c r="I35" s="539"/>
      <c r="J35" s="539"/>
      <c r="K35" s="540"/>
      <c r="L35" s="378"/>
      <c r="M35" s="376">
        <v>0</v>
      </c>
      <c r="N35" s="380">
        <v>129950.34238</v>
      </c>
      <c r="O35" s="529" t="s">
        <v>349</v>
      </c>
    </row>
    <row r="36" spans="1:15" s="266" customFormat="1" ht="26.25" customHeight="1" x14ac:dyDescent="0.25">
      <c r="A36" s="275"/>
      <c r="B36" s="1080" t="s">
        <v>304</v>
      </c>
      <c r="C36" s="1080"/>
      <c r="D36" s="650">
        <v>35097197.939999998</v>
      </c>
      <c r="E36" s="651">
        <v>39322117.152380005</v>
      </c>
      <c r="F36" s="650">
        <v>3195525.8199999994</v>
      </c>
      <c r="G36" s="651">
        <v>1858360.58</v>
      </c>
      <c r="H36" s="541"/>
      <c r="I36" s="438"/>
      <c r="J36" s="419"/>
      <c r="K36" s="420"/>
      <c r="L36" s="387"/>
      <c r="M36" s="386">
        <v>38292723.759999998</v>
      </c>
      <c r="N36" s="651">
        <v>41180477.732380003</v>
      </c>
      <c r="O36" s="531">
        <v>1.0754126029393738</v>
      </c>
    </row>
    <row r="37" spans="1:15" s="266" customFormat="1" ht="13.15" customHeight="1" x14ac:dyDescent="0.25">
      <c r="A37" s="275"/>
      <c r="B37" s="275"/>
      <c r="C37" s="962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/>
    </row>
    <row r="38" spans="1:15" s="269" customFormat="1" ht="16.149999999999999" hidden="1" customHeight="1" x14ac:dyDescent="0.25">
      <c r="A38" s="294"/>
      <c r="B38" s="288" t="s">
        <v>55</v>
      </c>
      <c r="C38" s="694" t="s">
        <v>87</v>
      </c>
      <c r="D38" s="284">
        <v>23355611.820000008</v>
      </c>
      <c r="E38" s="297">
        <v>25365170.410000004</v>
      </c>
      <c r="F38" s="286">
        <v>2945000.9999999995</v>
      </c>
      <c r="G38" s="298">
        <v>2414763.4299999992</v>
      </c>
      <c r="H38" s="284">
        <v>883672.22999999986</v>
      </c>
      <c r="I38" s="297">
        <v>1280952.03</v>
      </c>
      <c r="J38" s="284">
        <v>6944</v>
      </c>
      <c r="K38" s="297">
        <v>72293.649999999994</v>
      </c>
      <c r="L38" s="287"/>
      <c r="M38" s="285">
        <v>27191229.050000008</v>
      </c>
      <c r="N38" s="695">
        <v>29133179.520000003</v>
      </c>
      <c r="O38" s="295">
        <v>1.071418267501961</v>
      </c>
    </row>
    <row r="39" spans="1:15" s="269" customFormat="1" ht="16.149999999999999" hidden="1" customHeight="1" x14ac:dyDescent="0.25">
      <c r="A39" s="266"/>
      <c r="B39" s="289" t="s">
        <v>57</v>
      </c>
      <c r="C39" s="694" t="s">
        <v>163</v>
      </c>
      <c r="D39" s="284">
        <v>6916491.4900000002</v>
      </c>
      <c r="E39" s="297">
        <v>7687705.5000000009</v>
      </c>
      <c r="F39" s="286">
        <v>0</v>
      </c>
      <c r="G39" s="298">
        <v>0</v>
      </c>
      <c r="H39" s="284">
        <v>344823.13</v>
      </c>
      <c r="I39" s="297">
        <v>421665.82999999996</v>
      </c>
      <c r="J39" s="284">
        <v>0</v>
      </c>
      <c r="K39" s="297">
        <v>0</v>
      </c>
      <c r="L39" s="287"/>
      <c r="M39" s="285">
        <v>7261314.6200000001</v>
      </c>
      <c r="N39" s="695">
        <v>8109371.330000001</v>
      </c>
      <c r="O39" s="295">
        <v>1.1167910708157693</v>
      </c>
    </row>
    <row r="40" spans="1:15" s="269" customFormat="1" ht="16.149999999999999" hidden="1" customHeight="1" x14ac:dyDescent="0.25">
      <c r="A40" s="266"/>
      <c r="B40" s="289" t="s">
        <v>59</v>
      </c>
      <c r="C40" s="694" t="s">
        <v>164</v>
      </c>
      <c r="D40" s="284">
        <v>0</v>
      </c>
      <c r="E40" s="297">
        <v>461676</v>
      </c>
      <c r="F40" s="286">
        <v>0</v>
      </c>
      <c r="G40" s="298">
        <v>0</v>
      </c>
      <c r="H40" s="284">
        <v>0</v>
      </c>
      <c r="I40" s="297">
        <v>0</v>
      </c>
      <c r="J40" s="284">
        <v>0</v>
      </c>
      <c r="K40" s="297">
        <v>0</v>
      </c>
      <c r="L40" s="287"/>
      <c r="M40" s="285">
        <v>0</v>
      </c>
      <c r="N40" s="695">
        <v>461676</v>
      </c>
      <c r="O40" s="295">
        <v>0</v>
      </c>
    </row>
    <row r="41" spans="1:15" s="269" customFormat="1" ht="16.149999999999999" hidden="1" customHeight="1" x14ac:dyDescent="0.25">
      <c r="A41" s="266"/>
      <c r="B41" s="288" t="s">
        <v>61</v>
      </c>
      <c r="C41" s="694" t="s">
        <v>165</v>
      </c>
      <c r="D41" s="284">
        <v>17321548.050000001</v>
      </c>
      <c r="E41" s="297">
        <v>23055191.170000002</v>
      </c>
      <c r="F41" s="286">
        <v>4385988.38</v>
      </c>
      <c r="G41" s="298">
        <v>4110047.42</v>
      </c>
      <c r="H41" s="284">
        <v>429238.72999999992</v>
      </c>
      <c r="I41" s="297">
        <v>1195296.2000000002</v>
      </c>
      <c r="J41" s="284">
        <v>47698.149999999994</v>
      </c>
      <c r="K41" s="297">
        <v>73401.149999999994</v>
      </c>
      <c r="L41" s="287"/>
      <c r="M41" s="285">
        <v>22184473.309999999</v>
      </c>
      <c r="N41" s="695">
        <v>28433935.940000001</v>
      </c>
      <c r="O41" s="295">
        <v>1.2817043498248371</v>
      </c>
    </row>
    <row r="42" spans="1:15" s="269" customFormat="1" ht="16.149999999999999" hidden="1" customHeight="1" x14ac:dyDescent="0.25">
      <c r="A42" s="266"/>
      <c r="B42" s="289" t="s">
        <v>63</v>
      </c>
      <c r="C42" s="694" t="s">
        <v>166</v>
      </c>
      <c r="D42" s="284">
        <v>27204338.449999999</v>
      </c>
      <c r="E42" s="297">
        <v>28593196.580000006</v>
      </c>
      <c r="F42" s="286">
        <v>0</v>
      </c>
      <c r="G42" s="298">
        <v>0</v>
      </c>
      <c r="H42" s="284">
        <v>4303330.1500000004</v>
      </c>
      <c r="I42" s="297">
        <v>3365974.9600000004</v>
      </c>
      <c r="J42" s="284">
        <v>0</v>
      </c>
      <c r="K42" s="297">
        <v>0</v>
      </c>
      <c r="L42" s="287"/>
      <c r="M42" s="285">
        <v>31507668.600000001</v>
      </c>
      <c r="N42" s="695">
        <v>31959171.540000007</v>
      </c>
      <c r="O42" s="295">
        <v>1.0143299380773607</v>
      </c>
    </row>
    <row r="43" spans="1:15" s="269" customFormat="1" ht="16.149999999999999" hidden="1" customHeight="1" x14ac:dyDescent="0.25">
      <c r="A43" s="266"/>
      <c r="B43" s="289" t="s">
        <v>65</v>
      </c>
      <c r="C43" s="694" t="s">
        <v>167</v>
      </c>
      <c r="D43" s="284">
        <v>4586592.2200000063</v>
      </c>
      <c r="E43" s="297">
        <v>5103729.7000000263</v>
      </c>
      <c r="F43" s="286">
        <v>12706366.850000057</v>
      </c>
      <c r="G43" s="298">
        <v>13354659.419999968</v>
      </c>
      <c r="H43" s="284">
        <v>0</v>
      </c>
      <c r="I43" s="297">
        <v>0</v>
      </c>
      <c r="J43" s="284">
        <v>0</v>
      </c>
      <c r="K43" s="297">
        <v>0</v>
      </c>
      <c r="L43" s="287"/>
      <c r="M43" s="285">
        <v>17292959.070000064</v>
      </c>
      <c r="N43" s="695">
        <v>18458389.119999994</v>
      </c>
      <c r="O43" s="295">
        <v>1.0673933272658769</v>
      </c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66"/>
      <c r="B56" s="266"/>
      <c r="C56" s="266"/>
      <c r="L56" s="266"/>
      <c r="M56" s="266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69" customFormat="1" ht="16.149999999999999" hidden="1" customHeight="1" x14ac:dyDescent="0.25">
      <c r="A74" s="282"/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82"/>
      <c r="M74" s="282"/>
      <c r="N74" s="271"/>
      <c r="O74" s="271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  <row r="124" spans="4:26" s="282" customFormat="1" ht="15" hidden="1" x14ac:dyDescent="0.25">
      <c r="D124" s="271"/>
      <c r="E124" s="271"/>
      <c r="F124" s="271"/>
      <c r="G124" s="271"/>
      <c r="H124" s="271"/>
      <c r="I124" s="271"/>
      <c r="J124" s="271"/>
      <c r="K124" s="271"/>
      <c r="N124" s="271"/>
      <c r="O124" s="271"/>
      <c r="P124" s="269"/>
      <c r="Q124" s="269"/>
      <c r="R124" s="269"/>
      <c r="S124" s="269"/>
      <c r="T124" s="269"/>
      <c r="U124" s="269"/>
      <c r="V124" s="269"/>
      <c r="W124" s="269"/>
      <c r="X124" s="269"/>
      <c r="Y124" s="269"/>
      <c r="Z124" s="269"/>
    </row>
  </sheetData>
  <sortState ref="C28:O35">
    <sortCondition descending="1" ref="N28:N35"/>
  </sortState>
  <mergeCells count="23">
    <mergeCell ref="B26:C26"/>
    <mergeCell ref="B36:C36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8:O43 O13:O26">
    <cfRule type="cellIs" dxfId="1114" priority="7" stopIfTrue="1" operator="lessThan">
      <formula>1</formula>
    </cfRule>
    <cfRule type="cellIs" dxfId="1113" priority="8" stopIfTrue="1" operator="greaterThan">
      <formula>1</formula>
    </cfRule>
  </conditionalFormatting>
  <conditionalFormatting sqref="O28:O32 O34:O35">
    <cfRule type="cellIs" dxfId="1112" priority="5" stopIfTrue="1" operator="lessThan">
      <formula>1</formula>
    </cfRule>
    <cfRule type="cellIs" dxfId="1111" priority="6" stopIfTrue="1" operator="greaterThan">
      <formula>1</formula>
    </cfRule>
  </conditionalFormatting>
  <conditionalFormatting sqref="O36">
    <cfRule type="cellIs" dxfId="1110" priority="3" stopIfTrue="1" operator="lessThan">
      <formula>1</formula>
    </cfRule>
    <cfRule type="cellIs" dxfId="1109" priority="4" stopIfTrue="1" operator="greaterThan">
      <formula>1</formula>
    </cfRule>
  </conditionalFormatting>
  <conditionalFormatting sqref="O33">
    <cfRule type="cellIs" dxfId="1108" priority="1" stopIfTrue="1" operator="lessThan">
      <formula>1</formula>
    </cfRule>
    <cfRule type="cellIs" dxfId="1107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D13:N25 D38:E43 O36 L38:O43 H38:I43 D28:I35 L28:O35" xr:uid="{00000000-0002-0000-02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8:G43 J38:K43 J28:K35" xr:uid="{00000000-0002-0000-02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5">
    <tabColor rgb="FF92D050"/>
  </sheetPr>
  <dimension ref="A1:J106"/>
  <sheetViews>
    <sheetView zoomScale="110" zoomScaleNormal="110" workbookViewId="0">
      <selection sqref="A1:J106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303" t="s">
        <v>131</v>
      </c>
      <c r="B2" s="1304"/>
      <c r="C2" s="1304"/>
      <c r="D2" s="1304"/>
      <c r="E2" s="1305"/>
      <c r="F2" s="1305"/>
      <c r="G2" s="1305"/>
      <c r="H2" s="1305"/>
    </row>
    <row r="3" spans="1:10" s="2" customFormat="1" ht="14.25" customHeight="1" x14ac:dyDescent="0.3">
      <c r="A3" s="1295" t="s">
        <v>151</v>
      </c>
      <c r="B3" s="1296"/>
      <c r="C3" s="1296"/>
      <c r="D3" s="1296"/>
      <c r="E3" s="1320"/>
      <c r="F3" s="1320"/>
      <c r="G3" s="1320"/>
      <c r="H3" s="1320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306" t="s">
        <v>0</v>
      </c>
      <c r="B5" s="1168" t="s">
        <v>1</v>
      </c>
      <c r="C5" s="1308"/>
      <c r="D5" s="1308"/>
      <c r="E5" s="1308"/>
      <c r="F5" s="1308"/>
      <c r="G5" s="1309"/>
      <c r="H5" s="1310"/>
      <c r="I5" s="136"/>
    </row>
    <row r="6" spans="1:10" s="6" customFormat="1" ht="15" customHeight="1" x14ac:dyDescent="0.25">
      <c r="A6" s="1307"/>
      <c r="B6" s="1169"/>
      <c r="C6" s="1311" t="s">
        <v>93</v>
      </c>
      <c r="D6" s="1311"/>
      <c r="E6" s="1312" t="s">
        <v>52</v>
      </c>
      <c r="F6" s="1312"/>
      <c r="G6" s="1315" t="s">
        <v>82</v>
      </c>
      <c r="H6" s="1316"/>
      <c r="I6" s="136"/>
    </row>
    <row r="7" spans="1:10" s="6" customFormat="1" ht="15" customHeight="1" x14ac:dyDescent="0.25">
      <c r="A7" s="1307"/>
      <c r="B7" s="1169"/>
      <c r="C7" s="1311"/>
      <c r="D7" s="1311"/>
      <c r="E7" s="1312"/>
      <c r="F7" s="1312"/>
      <c r="G7" s="1315"/>
      <c r="H7" s="1316"/>
      <c r="I7" s="136"/>
    </row>
    <row r="8" spans="1:10" s="6" customFormat="1" ht="23.25" customHeight="1" x14ac:dyDescent="0.25">
      <c r="A8" s="1307"/>
      <c r="B8" s="1169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313" t="s">
        <v>40</v>
      </c>
      <c r="B28" s="1314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317"/>
      <c r="H31" s="1317"/>
    </row>
    <row r="32" spans="1:9" ht="15.75" customHeight="1" x14ac:dyDescent="0.3">
      <c r="A32" s="1"/>
      <c r="B32" s="15"/>
      <c r="C32" s="492"/>
      <c r="D32" s="35"/>
      <c r="E32" s="492"/>
      <c r="F32" s="35"/>
      <c r="G32" s="1318"/>
      <c r="H32" s="1319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16">
    <tabColor rgb="FF92D050"/>
  </sheetPr>
  <dimension ref="A1:J92"/>
  <sheetViews>
    <sheetView zoomScale="158" zoomScaleNormal="158" workbookViewId="0">
      <selection sqref="A1:J9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322"/>
      <c r="B2" s="1323"/>
      <c r="C2" s="1323"/>
      <c r="D2" s="1323"/>
      <c r="E2" s="1323"/>
      <c r="F2" s="1323"/>
    </row>
    <row r="3" spans="1:9" s="2" customFormat="1" ht="15.75" customHeight="1" x14ac:dyDescent="0.3">
      <c r="A3" s="1324" t="s">
        <v>132</v>
      </c>
      <c r="B3" s="1325"/>
      <c r="C3" s="1325"/>
      <c r="D3" s="1325"/>
      <c r="E3" s="1326"/>
      <c r="F3" s="1326"/>
      <c r="G3" s="1326"/>
      <c r="H3" s="1326"/>
    </row>
    <row r="4" spans="1:9" s="2" customFormat="1" ht="13.5" customHeight="1" x14ac:dyDescent="0.3">
      <c r="A4" s="1272" t="s">
        <v>151</v>
      </c>
      <c r="B4" s="1321"/>
      <c r="C4" s="1321"/>
      <c r="D4" s="1321"/>
      <c r="E4" s="1321"/>
      <c r="F4" s="1321"/>
      <c r="G4" s="1321"/>
      <c r="H4" s="1321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306" t="s">
        <v>106</v>
      </c>
      <c r="B6" s="1168" t="s">
        <v>1</v>
      </c>
      <c r="C6" s="1308"/>
      <c r="D6" s="1308"/>
      <c r="E6" s="1308"/>
      <c r="F6" s="1308"/>
      <c r="G6" s="1309"/>
      <c r="H6" s="1310"/>
      <c r="I6" s="136"/>
    </row>
    <row r="7" spans="1:9" s="6" customFormat="1" ht="12.95" customHeight="1" x14ac:dyDescent="0.25">
      <c r="A7" s="1307"/>
      <c r="B7" s="1169"/>
      <c r="C7" s="1311" t="s">
        <v>93</v>
      </c>
      <c r="D7" s="1311"/>
      <c r="E7" s="1311" t="s">
        <v>52</v>
      </c>
      <c r="F7" s="1311"/>
      <c r="G7" s="1315" t="s">
        <v>82</v>
      </c>
      <c r="H7" s="1316"/>
      <c r="I7" s="136"/>
    </row>
    <row r="8" spans="1:9" s="14" customFormat="1" ht="12.95" customHeight="1" x14ac:dyDescent="0.25">
      <c r="A8" s="1307"/>
      <c r="B8" s="1169"/>
      <c r="C8" s="1311"/>
      <c r="D8" s="1311"/>
      <c r="E8" s="1311"/>
      <c r="F8" s="1311"/>
      <c r="G8" s="1315"/>
      <c r="H8" s="1316"/>
      <c r="I8" s="149"/>
    </row>
    <row r="9" spans="1:9" s="6" customFormat="1" ht="24" customHeight="1" x14ac:dyDescent="0.25">
      <c r="A9" s="1307"/>
      <c r="B9" s="1169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313" t="s">
        <v>45</v>
      </c>
      <c r="B15" s="1314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317"/>
      <c r="H17" s="1317"/>
    </row>
    <row r="18" spans="1:10" ht="15.75" customHeight="1" x14ac:dyDescent="0.3">
      <c r="A18" s="1"/>
      <c r="B18" s="15"/>
      <c r="C18" s="35"/>
      <c r="D18" s="35"/>
      <c r="E18" s="35"/>
      <c r="F18" s="35"/>
      <c r="G18" s="1318"/>
      <c r="H18" s="1319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17"/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327" t="s">
        <v>133</v>
      </c>
      <c r="B2" s="1327"/>
      <c r="C2" s="1327"/>
      <c r="D2" s="1327"/>
    </row>
    <row r="3" spans="1:6" s="2" customFormat="1" ht="12" customHeight="1" x14ac:dyDescent="0.3">
      <c r="A3" s="1332" t="s">
        <v>151</v>
      </c>
      <c r="B3" s="1333"/>
      <c r="C3" s="1333"/>
      <c r="D3" s="1333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166" t="s">
        <v>106</v>
      </c>
      <c r="B5" s="1168" t="s">
        <v>1</v>
      </c>
      <c r="C5" s="1328" t="s">
        <v>134</v>
      </c>
      <c r="D5" s="1329"/>
    </row>
    <row r="6" spans="1:6" s="6" customFormat="1" ht="15" customHeight="1" x14ac:dyDescent="0.25">
      <c r="A6" s="1167"/>
      <c r="B6" s="1169"/>
      <c r="C6" s="1330"/>
      <c r="D6" s="1331"/>
      <c r="E6" s="5"/>
    </row>
    <row r="7" spans="1:6" s="6" customFormat="1" ht="15" customHeight="1" x14ac:dyDescent="0.25">
      <c r="A7" s="1167"/>
      <c r="B7" s="1169"/>
      <c r="C7" s="1330"/>
      <c r="D7" s="1331"/>
      <c r="E7" s="5"/>
    </row>
    <row r="8" spans="1:6" s="6" customFormat="1" ht="23.25" customHeight="1" x14ac:dyDescent="0.25">
      <c r="A8" s="1167"/>
      <c r="B8" s="1169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313" t="s">
        <v>40</v>
      </c>
      <c r="B28" s="1314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7">
    <tabColor rgb="FF92D050"/>
  </sheetPr>
  <dimension ref="A1:F82"/>
  <sheetViews>
    <sheetView zoomScale="110" zoomScaleNormal="110" workbookViewId="0">
      <selection sqref="A1:F82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334"/>
      <c r="B2" s="1335"/>
    </row>
    <row r="3" spans="1:6" s="2" customFormat="1" ht="15" customHeight="1" x14ac:dyDescent="0.3">
      <c r="A3" s="1327" t="s">
        <v>135</v>
      </c>
      <c r="B3" s="1327"/>
      <c r="C3" s="1327"/>
      <c r="D3" s="1327"/>
    </row>
    <row r="4" spans="1:6" s="2" customFormat="1" ht="13.5" customHeight="1" x14ac:dyDescent="0.3">
      <c r="A4" s="1327" t="s">
        <v>151</v>
      </c>
      <c r="B4" s="1336"/>
      <c r="C4" s="1336"/>
      <c r="D4" s="1336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166" t="s">
        <v>106</v>
      </c>
      <c r="B6" s="1168" t="s">
        <v>1</v>
      </c>
      <c r="C6" s="1328" t="s">
        <v>134</v>
      </c>
      <c r="D6" s="1329"/>
    </row>
    <row r="7" spans="1:6" s="6" customFormat="1" ht="15" customHeight="1" x14ac:dyDescent="0.25">
      <c r="A7" s="1167"/>
      <c r="B7" s="1169"/>
      <c r="C7" s="1330"/>
      <c r="D7" s="1331"/>
      <c r="E7" s="5"/>
    </row>
    <row r="8" spans="1:6" s="6" customFormat="1" ht="15" customHeight="1" x14ac:dyDescent="0.25">
      <c r="A8" s="1167"/>
      <c r="B8" s="1169"/>
      <c r="C8" s="1330"/>
      <c r="D8" s="1331"/>
      <c r="E8" s="5"/>
    </row>
    <row r="9" spans="1:6" s="6" customFormat="1" ht="23.25" customHeight="1" x14ac:dyDescent="0.25">
      <c r="A9" s="1167"/>
      <c r="B9" s="1169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313" t="s">
        <v>45</v>
      </c>
      <c r="B15" s="1314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0000"/>
  </sheetPr>
  <dimension ref="A1:AA235"/>
  <sheetViews>
    <sheetView zoomScale="110" zoomScaleNormal="110" workbookViewId="0">
      <selection sqref="A1:AA23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24" t="s">
        <v>280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</row>
    <row r="5" spans="1:18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57" t="s">
        <v>281</v>
      </c>
      <c r="C7" s="1257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179</v>
      </c>
    </row>
    <row r="8" spans="1:18" s="269" customFormat="1" ht="16.899999999999999" customHeight="1" x14ac:dyDescent="0.25">
      <c r="A8" s="1027"/>
      <c r="B8" s="1249" t="s">
        <v>193</v>
      </c>
      <c r="C8" s="1031" t="s">
        <v>190</v>
      </c>
      <c r="D8" s="1034" t="s">
        <v>81</v>
      </c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9"/>
    </row>
    <row r="9" spans="1:18" s="269" customFormat="1" ht="15" customHeight="1" x14ac:dyDescent="0.25">
      <c r="A9" s="1027"/>
      <c r="B9" s="1250"/>
      <c r="C9" s="1032"/>
      <c r="D9" s="1077" t="s">
        <v>196</v>
      </c>
      <c r="E9" s="1344"/>
      <c r="F9" s="1344"/>
      <c r="G9" s="1344"/>
      <c r="H9" s="1344"/>
      <c r="I9" s="1078"/>
      <c r="J9" s="1077" t="s">
        <v>219</v>
      </c>
      <c r="K9" s="1344"/>
      <c r="L9" s="1344"/>
      <c r="M9" s="1344"/>
      <c r="N9" s="1344"/>
      <c r="O9" s="1078"/>
      <c r="P9" s="1121" t="s">
        <v>346</v>
      </c>
    </row>
    <row r="10" spans="1:18" s="269" customFormat="1" ht="15" customHeight="1" x14ac:dyDescent="0.25">
      <c r="A10" s="290"/>
      <c r="B10" s="1250"/>
      <c r="C10" s="1032"/>
      <c r="D10" s="1077" t="s">
        <v>347</v>
      </c>
      <c r="E10" s="1344"/>
      <c r="F10" s="1078"/>
      <c r="G10" s="1077" t="s">
        <v>348</v>
      </c>
      <c r="H10" s="1344"/>
      <c r="I10" s="1078"/>
      <c r="J10" s="1077" t="s">
        <v>347</v>
      </c>
      <c r="K10" s="1344"/>
      <c r="L10" s="1078"/>
      <c r="M10" s="1077" t="s">
        <v>348</v>
      </c>
      <c r="N10" s="1344"/>
      <c r="O10" s="1078"/>
      <c r="P10" s="1041"/>
    </row>
    <row r="11" spans="1:18" s="269" customFormat="1" ht="16.149999999999999" customHeight="1" x14ac:dyDescent="0.25">
      <c r="A11" s="290"/>
      <c r="B11" s="1251"/>
      <c r="C11" s="1033"/>
      <c r="D11" s="565" t="s">
        <v>124</v>
      </c>
      <c r="E11" s="353" t="s">
        <v>282</v>
      </c>
      <c r="F11" s="353" t="s">
        <v>220</v>
      </c>
      <c r="G11" s="565" t="s">
        <v>124</v>
      </c>
      <c r="H11" s="353" t="s">
        <v>282</v>
      </c>
      <c r="I11" s="353" t="s">
        <v>220</v>
      </c>
      <c r="J11" s="372" t="s">
        <v>283</v>
      </c>
      <c r="K11" s="354" t="s">
        <v>214</v>
      </c>
      <c r="L11" s="372" t="s">
        <v>220</v>
      </c>
      <c r="M11" s="372" t="s">
        <v>284</v>
      </c>
      <c r="N11" s="354" t="s">
        <v>214</v>
      </c>
      <c r="O11" s="372" t="s">
        <v>220</v>
      </c>
      <c r="P11" s="104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180</v>
      </c>
      <c r="C13" s="867" t="s">
        <v>320</v>
      </c>
      <c r="D13" s="374">
        <v>13869</v>
      </c>
      <c r="E13" s="754">
        <v>3423</v>
      </c>
      <c r="F13" s="375">
        <v>10446</v>
      </c>
      <c r="G13" s="374">
        <v>13941</v>
      </c>
      <c r="H13" s="754">
        <v>3821</v>
      </c>
      <c r="I13" s="379">
        <v>10120</v>
      </c>
      <c r="J13" s="376">
        <v>15125694.18620001</v>
      </c>
      <c r="K13" s="450">
        <v>-424675.24000000005</v>
      </c>
      <c r="L13" s="377">
        <v>14701018.946200009</v>
      </c>
      <c r="M13" s="376">
        <v>15718154.340900008</v>
      </c>
      <c r="N13" s="450">
        <v>-463816.63500000001</v>
      </c>
      <c r="O13" s="380">
        <v>15254337.705900008</v>
      </c>
      <c r="P13" s="689">
        <v>1.0376381230256848</v>
      </c>
    </row>
    <row r="14" spans="1:18" s="269" customFormat="1" ht="15" customHeight="1" x14ac:dyDescent="0.25">
      <c r="A14" s="292"/>
      <c r="B14" s="801" t="s">
        <v>181</v>
      </c>
      <c r="C14" s="866" t="s">
        <v>7</v>
      </c>
      <c r="D14" s="374">
        <v>14547</v>
      </c>
      <c r="E14" s="690">
        <v>443</v>
      </c>
      <c r="F14" s="650">
        <v>14104</v>
      </c>
      <c r="G14" s="374">
        <v>17642</v>
      </c>
      <c r="H14" s="690">
        <v>691</v>
      </c>
      <c r="I14" s="380">
        <v>16951</v>
      </c>
      <c r="J14" s="376">
        <v>2728057.5588000021</v>
      </c>
      <c r="K14" s="450">
        <v>0</v>
      </c>
      <c r="L14" s="377">
        <v>2728057.5588000021</v>
      </c>
      <c r="M14" s="376">
        <v>3161131.0973999999</v>
      </c>
      <c r="N14" s="450">
        <v>0</v>
      </c>
      <c r="O14" s="380">
        <v>3161131.0973999999</v>
      </c>
      <c r="P14" s="689">
        <v>1.1587479476754496</v>
      </c>
    </row>
    <row r="15" spans="1:18" s="269" customFormat="1" ht="15" customHeight="1" x14ac:dyDescent="0.25">
      <c r="A15" s="291"/>
      <c r="B15" s="802" t="s">
        <v>182</v>
      </c>
      <c r="C15" s="866" t="s">
        <v>9</v>
      </c>
      <c r="D15" s="374">
        <v>19940</v>
      </c>
      <c r="E15" s="690">
        <v>1423</v>
      </c>
      <c r="F15" s="650">
        <v>18517</v>
      </c>
      <c r="G15" s="374">
        <v>21074</v>
      </c>
      <c r="H15" s="690">
        <v>1558</v>
      </c>
      <c r="I15" s="380">
        <v>19516</v>
      </c>
      <c r="J15" s="376">
        <v>32501740.278800003</v>
      </c>
      <c r="K15" s="450">
        <v>-2868.54</v>
      </c>
      <c r="L15" s="377">
        <v>32498871.738800004</v>
      </c>
      <c r="M15" s="376">
        <v>35244975.03050001</v>
      </c>
      <c r="N15" s="450">
        <v>-80461.804999999993</v>
      </c>
      <c r="O15" s="380">
        <v>35164513.22550001</v>
      </c>
      <c r="P15" s="689">
        <v>1.0820225855261778</v>
      </c>
    </row>
    <row r="16" spans="1:18" s="269" customFormat="1" ht="15" customHeight="1" x14ac:dyDescent="0.25">
      <c r="A16" s="291"/>
      <c r="B16" s="802" t="s">
        <v>183</v>
      </c>
      <c r="C16" s="866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349</v>
      </c>
    </row>
    <row r="17" spans="1:27" s="269" customFormat="1" ht="15" customHeight="1" x14ac:dyDescent="0.25">
      <c r="A17" s="292"/>
      <c r="B17" s="801" t="s">
        <v>184</v>
      </c>
      <c r="C17" s="866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349</v>
      </c>
    </row>
    <row r="18" spans="1:27" ht="15" customHeight="1" x14ac:dyDescent="0.25">
      <c r="A18" s="291"/>
      <c r="B18" s="802" t="s">
        <v>185</v>
      </c>
      <c r="C18" s="866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200</v>
      </c>
      <c r="K18" s="450">
        <v>0</v>
      </c>
      <c r="L18" s="377">
        <v>200</v>
      </c>
      <c r="M18" s="376">
        <v>4226.6000999999997</v>
      </c>
      <c r="N18" s="450">
        <v>0</v>
      </c>
      <c r="O18" s="380">
        <v>4226.6000999999997</v>
      </c>
      <c r="P18" s="689">
        <v>21.133000499999998</v>
      </c>
    </row>
    <row r="19" spans="1:27" ht="15" customHeight="1" x14ac:dyDescent="0.25">
      <c r="A19" s="291"/>
      <c r="B19" s="802" t="s">
        <v>186</v>
      </c>
      <c r="C19" s="866" t="s">
        <v>17</v>
      </c>
      <c r="D19" s="374">
        <v>107</v>
      </c>
      <c r="E19" s="690">
        <v>42</v>
      </c>
      <c r="F19" s="650">
        <v>65</v>
      </c>
      <c r="G19" s="374">
        <v>103</v>
      </c>
      <c r="H19" s="690">
        <v>19</v>
      </c>
      <c r="I19" s="380">
        <v>84</v>
      </c>
      <c r="J19" s="376">
        <v>1037981.1602</v>
      </c>
      <c r="K19" s="450">
        <v>0</v>
      </c>
      <c r="L19" s="377">
        <v>1037981.1602</v>
      </c>
      <c r="M19" s="376">
        <v>287208.75040000002</v>
      </c>
      <c r="N19" s="450">
        <v>0</v>
      </c>
      <c r="O19" s="380">
        <v>287208.75040000002</v>
      </c>
      <c r="P19" s="689">
        <v>0.27669938666773114</v>
      </c>
    </row>
    <row r="20" spans="1:27" ht="15" customHeight="1" x14ac:dyDescent="0.25">
      <c r="A20" s="292"/>
      <c r="B20" s="801" t="s">
        <v>187</v>
      </c>
      <c r="C20" s="866" t="s">
        <v>19</v>
      </c>
      <c r="D20" s="374">
        <v>2199</v>
      </c>
      <c r="E20" s="690">
        <v>544</v>
      </c>
      <c r="F20" s="650">
        <v>1655</v>
      </c>
      <c r="G20" s="374">
        <v>2700</v>
      </c>
      <c r="H20" s="690">
        <v>598</v>
      </c>
      <c r="I20" s="380">
        <v>2102</v>
      </c>
      <c r="J20" s="376">
        <v>15645014.508899998</v>
      </c>
      <c r="K20" s="450">
        <v>-116934.44</v>
      </c>
      <c r="L20" s="377">
        <v>15528080.068899998</v>
      </c>
      <c r="M20" s="376">
        <v>4789124.2640000004</v>
      </c>
      <c r="N20" s="450">
        <v>-53482.6</v>
      </c>
      <c r="O20" s="380">
        <v>4735641.6640000008</v>
      </c>
      <c r="P20" s="689">
        <v>0.304972774675773</v>
      </c>
    </row>
    <row r="21" spans="1:27" ht="15" customHeight="1" x14ac:dyDescent="0.25">
      <c r="A21" s="291"/>
      <c r="B21" s="802" t="s">
        <v>188</v>
      </c>
      <c r="C21" s="866" t="s">
        <v>321</v>
      </c>
      <c r="D21" s="374">
        <v>3027</v>
      </c>
      <c r="E21" s="690">
        <v>452</v>
      </c>
      <c r="F21" s="650">
        <v>2575</v>
      </c>
      <c r="G21" s="374">
        <v>3374</v>
      </c>
      <c r="H21" s="690">
        <v>460</v>
      </c>
      <c r="I21" s="380">
        <v>2914</v>
      </c>
      <c r="J21" s="376">
        <v>4883352.1589000002</v>
      </c>
      <c r="K21" s="450">
        <v>-43429.270000000004</v>
      </c>
      <c r="L21" s="377">
        <v>4839922.8889000006</v>
      </c>
      <c r="M21" s="376">
        <v>5319009.3022999987</v>
      </c>
      <c r="N21" s="450">
        <v>-79281.680000000008</v>
      </c>
      <c r="O21" s="380">
        <v>5239727.622299999</v>
      </c>
      <c r="P21" s="689">
        <v>1.0826055998365016</v>
      </c>
    </row>
    <row r="22" spans="1:27" ht="15" customHeight="1" x14ac:dyDescent="0.25">
      <c r="A22" s="291"/>
      <c r="B22" s="802" t="s">
        <v>198</v>
      </c>
      <c r="C22" s="866" t="s">
        <v>322</v>
      </c>
      <c r="D22" s="374">
        <v>33164</v>
      </c>
      <c r="E22" s="690">
        <v>3248</v>
      </c>
      <c r="F22" s="650">
        <v>29916</v>
      </c>
      <c r="G22" s="374">
        <v>33612</v>
      </c>
      <c r="H22" s="690">
        <v>3198</v>
      </c>
      <c r="I22" s="380">
        <v>30414</v>
      </c>
      <c r="J22" s="376">
        <v>70283174.574599996</v>
      </c>
      <c r="K22" s="450">
        <v>-11900.83</v>
      </c>
      <c r="L22" s="377">
        <v>70271273.744599998</v>
      </c>
      <c r="M22" s="376">
        <v>75671907.260200009</v>
      </c>
      <c r="N22" s="450">
        <v>-33908.504999999997</v>
      </c>
      <c r="O22" s="380">
        <v>75637998.755200014</v>
      </c>
      <c r="P22" s="689">
        <v>1.0763715345491716</v>
      </c>
    </row>
    <row r="23" spans="1:27" ht="15" customHeight="1" x14ac:dyDescent="0.25">
      <c r="A23" s="292"/>
      <c r="B23" s="801" t="s">
        <v>199</v>
      </c>
      <c r="C23" s="866" t="s">
        <v>323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349</v>
      </c>
    </row>
    <row r="24" spans="1:27" s="274" customFormat="1" ht="15" customHeight="1" x14ac:dyDescent="0.25">
      <c r="A24" s="291"/>
      <c r="B24" s="802" t="s">
        <v>200</v>
      </c>
      <c r="C24" s="866" t="s">
        <v>324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349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201</v>
      </c>
      <c r="C25" s="866" t="s">
        <v>325</v>
      </c>
      <c r="D25" s="374">
        <v>576</v>
      </c>
      <c r="E25" s="690">
        <v>170</v>
      </c>
      <c r="F25" s="650">
        <v>406</v>
      </c>
      <c r="G25" s="374">
        <v>567</v>
      </c>
      <c r="H25" s="690">
        <v>181</v>
      </c>
      <c r="I25" s="380">
        <v>386</v>
      </c>
      <c r="J25" s="376">
        <v>1123535.03</v>
      </c>
      <c r="K25" s="450">
        <v>-7839.96</v>
      </c>
      <c r="L25" s="377">
        <v>1115695.07</v>
      </c>
      <c r="M25" s="376">
        <v>1320018.5797999997</v>
      </c>
      <c r="N25" s="450">
        <v>-68371.89</v>
      </c>
      <c r="O25" s="380">
        <v>1251646.6897999998</v>
      </c>
      <c r="P25" s="689">
        <v>1.121853742528413</v>
      </c>
    </row>
    <row r="26" spans="1:27" s="266" customFormat="1" ht="15" customHeight="1" x14ac:dyDescent="0.25">
      <c r="A26" s="275"/>
      <c r="B26" s="801" t="s">
        <v>202</v>
      </c>
      <c r="C26" s="326" t="s">
        <v>31</v>
      </c>
      <c r="D26" s="374">
        <v>553</v>
      </c>
      <c r="E26" s="690">
        <v>205</v>
      </c>
      <c r="F26" s="650">
        <v>348</v>
      </c>
      <c r="G26" s="374">
        <v>750</v>
      </c>
      <c r="H26" s="690">
        <v>242</v>
      </c>
      <c r="I26" s="380">
        <v>508</v>
      </c>
      <c r="J26" s="376">
        <v>1845387.0700000003</v>
      </c>
      <c r="K26" s="450">
        <v>-886900.81</v>
      </c>
      <c r="L26" s="377">
        <v>958486.26000000024</v>
      </c>
      <c r="M26" s="376">
        <v>2145994.1400000062</v>
      </c>
      <c r="N26" s="450">
        <v>-690408.05999999982</v>
      </c>
      <c r="O26" s="380">
        <v>1455586.0800000064</v>
      </c>
      <c r="P26" s="689">
        <v>1.5186300949165468</v>
      </c>
    </row>
    <row r="27" spans="1:27" s="266" customFormat="1" ht="15" customHeight="1" x14ac:dyDescent="0.25">
      <c r="A27" s="275"/>
      <c r="B27" s="801" t="s">
        <v>203</v>
      </c>
      <c r="C27" s="326" t="s">
        <v>116</v>
      </c>
      <c r="D27" s="374">
        <v>35</v>
      </c>
      <c r="E27" s="690">
        <v>6</v>
      </c>
      <c r="F27" s="650">
        <v>29</v>
      </c>
      <c r="G27" s="374">
        <v>49</v>
      </c>
      <c r="H27" s="690">
        <v>9</v>
      </c>
      <c r="I27" s="380">
        <v>40</v>
      </c>
      <c r="J27" s="376">
        <v>157775.41999999998</v>
      </c>
      <c r="K27" s="450">
        <v>0</v>
      </c>
      <c r="L27" s="377">
        <v>157775.41999999998</v>
      </c>
      <c r="M27" s="376">
        <v>86473.478900000016</v>
      </c>
      <c r="N27" s="450">
        <v>0</v>
      </c>
      <c r="O27" s="380">
        <v>86473.478900000016</v>
      </c>
      <c r="P27" s="689">
        <v>0.54807953545615673</v>
      </c>
    </row>
    <row r="28" spans="1:27" s="266" customFormat="1" ht="15" customHeight="1" x14ac:dyDescent="0.25">
      <c r="A28" s="275"/>
      <c r="B28" s="802" t="s">
        <v>204</v>
      </c>
      <c r="C28" s="326" t="s">
        <v>195</v>
      </c>
      <c r="D28" s="374">
        <v>156</v>
      </c>
      <c r="E28" s="690">
        <v>19</v>
      </c>
      <c r="F28" s="650">
        <v>137</v>
      </c>
      <c r="G28" s="374">
        <v>306</v>
      </c>
      <c r="H28" s="690">
        <v>52</v>
      </c>
      <c r="I28" s="380">
        <v>254</v>
      </c>
      <c r="J28" s="376">
        <v>88472.14</v>
      </c>
      <c r="K28" s="450">
        <v>0</v>
      </c>
      <c r="L28" s="377">
        <v>88472.14</v>
      </c>
      <c r="M28" s="376">
        <v>142399.46</v>
      </c>
      <c r="N28" s="450">
        <v>0</v>
      </c>
      <c r="O28" s="380">
        <v>142399.46</v>
      </c>
      <c r="P28" s="689">
        <v>1.6095401331989934</v>
      </c>
    </row>
    <row r="29" spans="1:27" s="266" customFormat="1" ht="15" customHeight="1" x14ac:dyDescent="0.25">
      <c r="A29" s="275"/>
      <c r="B29" s="802" t="s">
        <v>205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349</v>
      </c>
    </row>
    <row r="30" spans="1:27" s="266" customFormat="1" ht="15" customHeight="1" x14ac:dyDescent="0.25">
      <c r="A30" s="275"/>
      <c r="B30" s="801" t="s">
        <v>206</v>
      </c>
      <c r="C30" s="326" t="s">
        <v>39</v>
      </c>
      <c r="D30" s="374">
        <v>122</v>
      </c>
      <c r="E30" s="690">
        <v>2</v>
      </c>
      <c r="F30" s="650">
        <v>120</v>
      </c>
      <c r="G30" s="374">
        <v>277</v>
      </c>
      <c r="H30" s="690">
        <v>47</v>
      </c>
      <c r="I30" s="380">
        <v>230</v>
      </c>
      <c r="J30" s="376">
        <v>73192.009999999995</v>
      </c>
      <c r="K30" s="450">
        <v>0</v>
      </c>
      <c r="L30" s="377">
        <v>73192.009999999995</v>
      </c>
      <c r="M30" s="376">
        <v>141234.32</v>
      </c>
      <c r="N30" s="450">
        <v>0</v>
      </c>
      <c r="O30" s="380">
        <v>141234.32</v>
      </c>
      <c r="P30" s="689">
        <v>1.9296412272323169</v>
      </c>
    </row>
    <row r="31" spans="1:27" s="266" customFormat="1" ht="19.149999999999999" customHeight="1" x14ac:dyDescent="0.25">
      <c r="A31" s="275"/>
      <c r="B31" s="1337" t="s">
        <v>192</v>
      </c>
      <c r="C31" s="1337"/>
      <c r="D31" s="384">
        <v>88295</v>
      </c>
      <c r="E31" s="384">
        <v>9977</v>
      </c>
      <c r="F31" s="385">
        <v>78318</v>
      </c>
      <c r="G31" s="374">
        <v>94395</v>
      </c>
      <c r="H31" s="384">
        <v>10876</v>
      </c>
      <c r="I31" s="388">
        <v>83519</v>
      </c>
      <c r="J31" s="377">
        <v>145493576.09639996</v>
      </c>
      <c r="K31" s="453">
        <v>-1494549.0899999999</v>
      </c>
      <c r="L31" s="386">
        <v>143999027.00639996</v>
      </c>
      <c r="M31" s="377">
        <v>144031856.62450004</v>
      </c>
      <c r="N31" s="453">
        <v>-1469731.1749999998</v>
      </c>
      <c r="O31" s="389">
        <v>142562125.44950002</v>
      </c>
      <c r="P31" s="688">
        <v>0.99002144954190507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374">
        <v>7891</v>
      </c>
      <c r="E33" s="754">
        <v>360</v>
      </c>
      <c r="F33" s="375">
        <v>7531</v>
      </c>
      <c r="G33" s="374">
        <v>8682</v>
      </c>
      <c r="H33" s="754">
        <v>471</v>
      </c>
      <c r="I33" s="379">
        <v>8211</v>
      </c>
      <c r="J33" s="1338"/>
      <c r="K33" s="1339"/>
      <c r="L33" s="375">
        <v>43966201.93000003</v>
      </c>
      <c r="M33" s="1338"/>
      <c r="N33" s="1339"/>
      <c r="O33" s="379">
        <v>47858466.299999982</v>
      </c>
      <c r="P33" s="689">
        <v>1.0885285560075657</v>
      </c>
    </row>
    <row r="34" spans="1:16" s="266" customFormat="1" ht="15" customHeight="1" x14ac:dyDescent="0.25">
      <c r="A34" s="275"/>
      <c r="B34" s="803" t="s">
        <v>326</v>
      </c>
      <c r="C34" s="328" t="s">
        <v>327</v>
      </c>
      <c r="D34" s="374">
        <v>23</v>
      </c>
      <c r="E34" s="754">
        <v>0</v>
      </c>
      <c r="F34" s="375">
        <v>23</v>
      </c>
      <c r="G34" s="374">
        <v>0</v>
      </c>
      <c r="H34" s="754">
        <v>0</v>
      </c>
      <c r="I34" s="379">
        <v>0</v>
      </c>
      <c r="J34" s="1340"/>
      <c r="K34" s="1341"/>
      <c r="L34" s="375">
        <v>0</v>
      </c>
      <c r="M34" s="1340"/>
      <c r="N34" s="1341"/>
      <c r="O34" s="379">
        <v>0</v>
      </c>
      <c r="P34" s="689" t="s">
        <v>349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374">
        <v>1933</v>
      </c>
      <c r="E35" s="754">
        <v>0</v>
      </c>
      <c r="F35" s="375">
        <v>1933</v>
      </c>
      <c r="G35" s="374">
        <v>28</v>
      </c>
      <c r="H35" s="754">
        <v>0</v>
      </c>
      <c r="I35" s="379">
        <v>28</v>
      </c>
      <c r="J35" s="1340"/>
      <c r="K35" s="1341"/>
      <c r="L35" s="375">
        <v>188851.51000000004</v>
      </c>
      <c r="M35" s="1340"/>
      <c r="N35" s="1341"/>
      <c r="O35" s="379">
        <v>225260.63</v>
      </c>
      <c r="P35" s="689">
        <v>1.192792316037081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374">
        <v>286</v>
      </c>
      <c r="E36" s="754">
        <v>286</v>
      </c>
      <c r="F36" s="375">
        <v>0</v>
      </c>
      <c r="G36" s="374">
        <v>2029</v>
      </c>
      <c r="H36" s="754">
        <v>375</v>
      </c>
      <c r="I36" s="379">
        <v>1654</v>
      </c>
      <c r="J36" s="1340"/>
      <c r="K36" s="1341"/>
      <c r="L36" s="375">
        <v>1649304.6600000001</v>
      </c>
      <c r="M36" s="1340"/>
      <c r="N36" s="1341"/>
      <c r="O36" s="379">
        <v>1606030.5999999999</v>
      </c>
      <c r="P36" s="689">
        <v>0.97376223990054067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374">
        <v>0</v>
      </c>
      <c r="E37" s="754">
        <v>0</v>
      </c>
      <c r="F37" s="375">
        <v>0</v>
      </c>
      <c r="G37" s="374">
        <v>0</v>
      </c>
      <c r="H37" s="754">
        <v>0</v>
      </c>
      <c r="I37" s="379">
        <v>0</v>
      </c>
      <c r="J37" s="1340"/>
      <c r="K37" s="1341"/>
      <c r="L37" s="375">
        <v>0</v>
      </c>
      <c r="M37" s="1340"/>
      <c r="N37" s="1341"/>
      <c r="O37" s="379">
        <v>0</v>
      </c>
      <c r="P37" s="689" t="s">
        <v>349</v>
      </c>
    </row>
    <row r="38" spans="1:16" s="266" customFormat="1" ht="19.149999999999999" customHeight="1" x14ac:dyDescent="0.25">
      <c r="A38" s="275"/>
      <c r="B38" s="1337" t="s">
        <v>191</v>
      </c>
      <c r="C38" s="1337"/>
      <c r="D38" s="374">
        <v>10133</v>
      </c>
      <c r="E38" s="374">
        <v>646</v>
      </c>
      <c r="F38" s="393">
        <v>9487</v>
      </c>
      <c r="G38" s="374">
        <v>10739</v>
      </c>
      <c r="H38" s="754">
        <v>846</v>
      </c>
      <c r="I38" s="394">
        <v>9893</v>
      </c>
      <c r="J38" s="1342"/>
      <c r="K38" s="1343"/>
      <c r="L38" s="386">
        <v>45804358.100000024</v>
      </c>
      <c r="M38" s="1342"/>
      <c r="N38" s="1343"/>
      <c r="O38" s="386">
        <v>49689757.529999986</v>
      </c>
      <c r="P38" s="688">
        <v>1.084825977072255</v>
      </c>
    </row>
    <row r="39" spans="1:16" s="266" customFormat="1" ht="5.45" customHeight="1" x14ac:dyDescent="0.25">
      <c r="A39" s="275"/>
      <c r="B39" s="321"/>
      <c r="C39" s="321"/>
      <c r="D39" s="390"/>
      <c r="E39" s="390"/>
      <c r="F39" s="390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46" t="s">
        <v>197</v>
      </c>
      <c r="C40" s="1046"/>
      <c r="D40" s="384">
        <v>98428</v>
      </c>
      <c r="E40" s="384">
        <v>10623</v>
      </c>
      <c r="F40" s="455">
        <v>87805</v>
      </c>
      <c r="G40" s="384">
        <v>105134</v>
      </c>
      <c r="H40" s="384">
        <v>11722</v>
      </c>
      <c r="I40" s="388">
        <v>93412</v>
      </c>
      <c r="J40" s="377">
        <v>191297934.19639999</v>
      </c>
      <c r="K40" s="453">
        <v>-1494549.0899999999</v>
      </c>
      <c r="L40" s="386">
        <v>189803385.10639998</v>
      </c>
      <c r="M40" s="377">
        <v>193721614.15450001</v>
      </c>
      <c r="N40" s="453">
        <v>-1469731.1749999998</v>
      </c>
      <c r="O40" s="389">
        <v>192251882.9795</v>
      </c>
      <c r="P40" s="688">
        <v>1.0129001802140012</v>
      </c>
    </row>
    <row r="41" spans="1:16" s="266" customFormat="1" ht="16.5" customHeight="1" x14ac:dyDescent="0.25">
      <c r="A41" s="275"/>
      <c r="B41" s="1024"/>
      <c r="C41" s="1024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</row>
    <row r="42" spans="1:16" s="266" customFormat="1" ht="16.899999999999999" customHeight="1" x14ac:dyDescent="0.25">
      <c r="A42" s="275"/>
      <c r="B42" s="1249" t="s">
        <v>193</v>
      </c>
      <c r="C42" s="1031" t="s">
        <v>190</v>
      </c>
      <c r="D42" s="1034" t="s">
        <v>52</v>
      </c>
      <c r="E42" s="1035"/>
      <c r="F42" s="1035"/>
      <c r="G42" s="1035"/>
      <c r="H42" s="1035"/>
      <c r="I42" s="1035"/>
      <c r="J42" s="1035"/>
      <c r="K42" s="1035"/>
      <c r="L42" s="1035"/>
      <c r="M42" s="1035"/>
      <c r="N42" s="1035"/>
      <c r="O42" s="1035"/>
      <c r="P42" s="1039"/>
    </row>
    <row r="43" spans="1:16" s="266" customFormat="1" ht="15.6" customHeight="1" x14ac:dyDescent="0.25">
      <c r="A43" s="275"/>
      <c r="B43" s="1250"/>
      <c r="C43" s="1032"/>
      <c r="D43" s="1077" t="s">
        <v>196</v>
      </c>
      <c r="E43" s="1344"/>
      <c r="F43" s="1344"/>
      <c r="G43" s="1344"/>
      <c r="H43" s="1344"/>
      <c r="I43" s="1078"/>
      <c r="J43" s="1077" t="s">
        <v>219</v>
      </c>
      <c r="K43" s="1344"/>
      <c r="L43" s="1344"/>
      <c r="M43" s="1344"/>
      <c r="N43" s="1344"/>
      <c r="O43" s="1078"/>
      <c r="P43" s="1121" t="s">
        <v>346</v>
      </c>
    </row>
    <row r="44" spans="1:16" s="266" customFormat="1" ht="19.149999999999999" customHeight="1" x14ac:dyDescent="0.25">
      <c r="A44" s="275"/>
      <c r="B44" s="1250"/>
      <c r="C44" s="1032"/>
      <c r="D44" s="1077" t="s">
        <v>347</v>
      </c>
      <c r="E44" s="1344"/>
      <c r="F44" s="1078"/>
      <c r="G44" s="1077" t="s">
        <v>348</v>
      </c>
      <c r="H44" s="1344"/>
      <c r="I44" s="1078"/>
      <c r="J44" s="1077" t="s">
        <v>347</v>
      </c>
      <c r="K44" s="1344"/>
      <c r="L44" s="1078"/>
      <c r="M44" s="1077" t="s">
        <v>348</v>
      </c>
      <c r="N44" s="1344"/>
      <c r="O44" s="1078"/>
      <c r="P44" s="1041"/>
    </row>
    <row r="45" spans="1:16" s="266" customFormat="1" ht="19.149999999999999" customHeight="1" x14ac:dyDescent="0.25">
      <c r="A45" s="275"/>
      <c r="B45" s="1251"/>
      <c r="C45" s="1033"/>
      <c r="D45" s="565" t="s">
        <v>124</v>
      </c>
      <c r="E45" s="353" t="s">
        <v>282</v>
      </c>
      <c r="F45" s="353" t="s">
        <v>220</v>
      </c>
      <c r="G45" s="565" t="s">
        <v>124</v>
      </c>
      <c r="H45" s="353" t="s">
        <v>282</v>
      </c>
      <c r="I45" s="353" t="s">
        <v>220</v>
      </c>
      <c r="J45" s="372" t="s">
        <v>283</v>
      </c>
      <c r="K45" s="705" t="s">
        <v>214</v>
      </c>
      <c r="L45" s="372" t="s">
        <v>220</v>
      </c>
      <c r="M45" s="372" t="s">
        <v>284</v>
      </c>
      <c r="N45" s="705" t="s">
        <v>214</v>
      </c>
      <c r="O45" s="372" t="s">
        <v>220</v>
      </c>
      <c r="P45" s="1042"/>
    </row>
    <row r="46" spans="1:16" s="266" customFormat="1" ht="9" customHeight="1" x14ac:dyDescent="0.25">
      <c r="A46" s="275"/>
      <c r="B46" s="321"/>
      <c r="C46" s="321"/>
      <c r="D46" s="678"/>
      <c r="E46" s="678"/>
      <c r="F46" s="678"/>
      <c r="G46" s="678"/>
      <c r="H46" s="678"/>
      <c r="I46" s="678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1" t="s">
        <v>180</v>
      </c>
      <c r="C47" s="867" t="s">
        <v>320</v>
      </c>
      <c r="D47" s="374">
        <v>1983</v>
      </c>
      <c r="E47" s="754">
        <v>716</v>
      </c>
      <c r="F47" s="375">
        <v>1267</v>
      </c>
      <c r="G47" s="374">
        <v>2148</v>
      </c>
      <c r="H47" s="754">
        <v>742</v>
      </c>
      <c r="I47" s="379">
        <v>1406</v>
      </c>
      <c r="J47" s="376">
        <v>1351645.2489000002</v>
      </c>
      <c r="K47" s="450">
        <v>0</v>
      </c>
      <c r="L47" s="407">
        <v>1351645.2489000002</v>
      </c>
      <c r="M47" s="376">
        <v>1695733.4581000004</v>
      </c>
      <c r="N47" s="450">
        <v>-459.2</v>
      </c>
      <c r="O47" s="567">
        <v>1695274.2581000004</v>
      </c>
      <c r="P47" s="689">
        <v>1.2542301757651673</v>
      </c>
    </row>
    <row r="48" spans="1:16" s="266" customFormat="1" ht="16.149999999999999" customHeight="1" x14ac:dyDescent="0.25">
      <c r="A48" s="275"/>
      <c r="B48" s="801" t="s">
        <v>181</v>
      </c>
      <c r="C48" s="866" t="s">
        <v>7</v>
      </c>
      <c r="D48" s="374">
        <v>530</v>
      </c>
      <c r="E48" s="690">
        <v>44</v>
      </c>
      <c r="F48" s="650">
        <v>486</v>
      </c>
      <c r="G48" s="374">
        <v>780</v>
      </c>
      <c r="H48" s="690">
        <v>90</v>
      </c>
      <c r="I48" s="380">
        <v>690</v>
      </c>
      <c r="J48" s="376">
        <v>95108.624199999991</v>
      </c>
      <c r="K48" s="450">
        <v>0</v>
      </c>
      <c r="L48" s="407">
        <v>95108.624199999991</v>
      </c>
      <c r="M48" s="376">
        <v>112512.86119999996</v>
      </c>
      <c r="N48" s="450">
        <v>0</v>
      </c>
      <c r="O48" s="567">
        <v>112512.86119999996</v>
      </c>
      <c r="P48" s="689">
        <v>1.1829932579342259</v>
      </c>
    </row>
    <row r="49" spans="1:16" s="266" customFormat="1" ht="16.149999999999999" customHeight="1" x14ac:dyDescent="0.25">
      <c r="A49" s="275"/>
      <c r="B49" s="802" t="s">
        <v>182</v>
      </c>
      <c r="C49" s="866" t="s">
        <v>9</v>
      </c>
      <c r="D49" s="374">
        <v>1817</v>
      </c>
      <c r="E49" s="690">
        <v>166</v>
      </c>
      <c r="F49" s="650">
        <v>1651</v>
      </c>
      <c r="G49" s="374">
        <v>2213</v>
      </c>
      <c r="H49" s="690">
        <v>244</v>
      </c>
      <c r="I49" s="380">
        <v>1969</v>
      </c>
      <c r="J49" s="376">
        <v>3217184.8210999994</v>
      </c>
      <c r="K49" s="450">
        <v>0</v>
      </c>
      <c r="L49" s="407">
        <v>3217184.8210999994</v>
      </c>
      <c r="M49" s="376">
        <v>3868865.6878999984</v>
      </c>
      <c r="N49" s="450">
        <v>0</v>
      </c>
      <c r="O49" s="567">
        <v>3868865.6878999984</v>
      </c>
      <c r="P49" s="689">
        <v>1.2025624584966121</v>
      </c>
    </row>
    <row r="50" spans="1:16" s="266" customFormat="1" ht="16.149999999999999" customHeight="1" x14ac:dyDescent="0.25">
      <c r="A50" s="275"/>
      <c r="B50" s="802" t="s">
        <v>183</v>
      </c>
      <c r="C50" s="866" t="s">
        <v>11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349</v>
      </c>
    </row>
    <row r="51" spans="1:16" s="266" customFormat="1" ht="16.149999999999999" customHeight="1" x14ac:dyDescent="0.25">
      <c r="A51" s="275"/>
      <c r="B51" s="801" t="s">
        <v>184</v>
      </c>
      <c r="C51" s="866" t="s">
        <v>13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349</v>
      </c>
    </row>
    <row r="52" spans="1:16" s="266" customFormat="1" ht="16.149999999999999" customHeight="1" x14ac:dyDescent="0.25">
      <c r="A52" s="275"/>
      <c r="B52" s="802" t="s">
        <v>185</v>
      </c>
      <c r="C52" s="866" t="s">
        <v>15</v>
      </c>
      <c r="D52" s="374">
        <v>0</v>
      </c>
      <c r="E52" s="690">
        <v>0</v>
      </c>
      <c r="F52" s="650">
        <v>0</v>
      </c>
      <c r="G52" s="374">
        <v>0</v>
      </c>
      <c r="H52" s="690">
        <v>0</v>
      </c>
      <c r="I52" s="380">
        <v>0</v>
      </c>
      <c r="J52" s="376">
        <v>0</v>
      </c>
      <c r="K52" s="450">
        <v>0</v>
      </c>
      <c r="L52" s="407">
        <v>0</v>
      </c>
      <c r="M52" s="376">
        <v>0</v>
      </c>
      <c r="N52" s="450">
        <v>0</v>
      </c>
      <c r="O52" s="567">
        <v>0</v>
      </c>
      <c r="P52" s="689" t="s">
        <v>349</v>
      </c>
    </row>
    <row r="53" spans="1:16" s="266" customFormat="1" ht="16.149999999999999" customHeight="1" x14ac:dyDescent="0.25">
      <c r="A53" s="275"/>
      <c r="B53" s="802" t="s">
        <v>186</v>
      </c>
      <c r="C53" s="866" t="s">
        <v>17</v>
      </c>
      <c r="D53" s="374">
        <v>14</v>
      </c>
      <c r="E53" s="690">
        <v>2</v>
      </c>
      <c r="F53" s="650">
        <v>12</v>
      </c>
      <c r="G53" s="374">
        <v>15</v>
      </c>
      <c r="H53" s="690">
        <v>1</v>
      </c>
      <c r="I53" s="380">
        <v>14</v>
      </c>
      <c r="J53" s="376">
        <v>87041.64</v>
      </c>
      <c r="K53" s="450">
        <v>0</v>
      </c>
      <c r="L53" s="407">
        <v>87041.64</v>
      </c>
      <c r="M53" s="376">
        <v>9487.35</v>
      </c>
      <c r="N53" s="450">
        <v>0</v>
      </c>
      <c r="O53" s="567">
        <v>9487.35</v>
      </c>
      <c r="P53" s="689">
        <v>0.10899783138277266</v>
      </c>
    </row>
    <row r="54" spans="1:16" s="266" customFormat="1" ht="16.149999999999999" customHeight="1" x14ac:dyDescent="0.25">
      <c r="A54" s="275"/>
      <c r="B54" s="801" t="s">
        <v>187</v>
      </c>
      <c r="C54" s="866" t="s">
        <v>19</v>
      </c>
      <c r="D54" s="374">
        <v>219</v>
      </c>
      <c r="E54" s="690">
        <v>48</v>
      </c>
      <c r="F54" s="650">
        <v>171</v>
      </c>
      <c r="G54" s="374">
        <v>286</v>
      </c>
      <c r="H54" s="690">
        <v>63</v>
      </c>
      <c r="I54" s="380">
        <v>223</v>
      </c>
      <c r="J54" s="376">
        <v>284989.55000000005</v>
      </c>
      <c r="K54" s="450">
        <v>0</v>
      </c>
      <c r="L54" s="407">
        <v>284989.55000000005</v>
      </c>
      <c r="M54" s="376">
        <v>245715.62939999998</v>
      </c>
      <c r="N54" s="450">
        <v>0</v>
      </c>
      <c r="O54" s="567">
        <v>245715.62939999998</v>
      </c>
      <c r="P54" s="689">
        <v>0.86219171685417917</v>
      </c>
    </row>
    <row r="55" spans="1:16" s="266" customFormat="1" ht="16.149999999999999" customHeight="1" x14ac:dyDescent="0.25">
      <c r="A55" s="275"/>
      <c r="B55" s="802" t="s">
        <v>188</v>
      </c>
      <c r="C55" s="866" t="s">
        <v>321</v>
      </c>
      <c r="D55" s="374">
        <v>134</v>
      </c>
      <c r="E55" s="690">
        <v>26</v>
      </c>
      <c r="F55" s="650">
        <v>108</v>
      </c>
      <c r="G55" s="374">
        <v>210</v>
      </c>
      <c r="H55" s="690">
        <v>49</v>
      </c>
      <c r="I55" s="380">
        <v>161</v>
      </c>
      <c r="J55" s="376">
        <v>225092.04090000002</v>
      </c>
      <c r="K55" s="450">
        <v>0</v>
      </c>
      <c r="L55" s="407">
        <v>225092.04090000002</v>
      </c>
      <c r="M55" s="376">
        <v>352817.1002000001</v>
      </c>
      <c r="N55" s="450">
        <v>0</v>
      </c>
      <c r="O55" s="567">
        <v>352817.1002000001</v>
      </c>
      <c r="P55" s="689">
        <v>1.5674348092864978</v>
      </c>
    </row>
    <row r="56" spans="1:16" s="266" customFormat="1" ht="16.149999999999999" customHeight="1" x14ac:dyDescent="0.25">
      <c r="A56" s="275"/>
      <c r="B56" s="802" t="s">
        <v>198</v>
      </c>
      <c r="C56" s="866" t="s">
        <v>322</v>
      </c>
      <c r="D56" s="374">
        <v>1937</v>
      </c>
      <c r="E56" s="690">
        <v>232</v>
      </c>
      <c r="F56" s="650">
        <v>1705</v>
      </c>
      <c r="G56" s="374">
        <v>2297</v>
      </c>
      <c r="H56" s="690">
        <v>267</v>
      </c>
      <c r="I56" s="380">
        <v>2030</v>
      </c>
      <c r="J56" s="376">
        <v>4546804.9759</v>
      </c>
      <c r="K56" s="450">
        <v>0</v>
      </c>
      <c r="L56" s="407">
        <v>4546804.9759</v>
      </c>
      <c r="M56" s="376">
        <v>5512164.1885000002</v>
      </c>
      <c r="N56" s="450">
        <v>0</v>
      </c>
      <c r="O56" s="567">
        <v>5512164.1885000002</v>
      </c>
      <c r="P56" s="689">
        <v>1.212315948829302</v>
      </c>
    </row>
    <row r="57" spans="1:16" s="266" customFormat="1" ht="16.149999999999999" customHeight="1" x14ac:dyDescent="0.25">
      <c r="A57" s="275"/>
      <c r="B57" s="801" t="s">
        <v>199</v>
      </c>
      <c r="C57" s="866" t="s">
        <v>323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349</v>
      </c>
    </row>
    <row r="58" spans="1:16" s="266" customFormat="1" ht="16.149999999999999" customHeight="1" x14ac:dyDescent="0.25">
      <c r="A58" s="275"/>
      <c r="B58" s="802" t="s">
        <v>200</v>
      </c>
      <c r="C58" s="866" t="s">
        <v>324</v>
      </c>
      <c r="D58" s="374">
        <v>0</v>
      </c>
      <c r="E58" s="690">
        <v>0</v>
      </c>
      <c r="F58" s="650">
        <v>0</v>
      </c>
      <c r="G58" s="374">
        <v>0</v>
      </c>
      <c r="H58" s="690">
        <v>0</v>
      </c>
      <c r="I58" s="380">
        <v>0</v>
      </c>
      <c r="J58" s="376">
        <v>0</v>
      </c>
      <c r="K58" s="450">
        <v>0</v>
      </c>
      <c r="L58" s="407">
        <v>0</v>
      </c>
      <c r="M58" s="376">
        <v>0</v>
      </c>
      <c r="N58" s="450">
        <v>0</v>
      </c>
      <c r="O58" s="567">
        <v>0</v>
      </c>
      <c r="P58" s="689" t="s">
        <v>349</v>
      </c>
    </row>
    <row r="59" spans="1:16" s="266" customFormat="1" ht="16.149999999999999" customHeight="1" x14ac:dyDescent="0.25">
      <c r="A59" s="275"/>
      <c r="B59" s="802" t="s">
        <v>201</v>
      </c>
      <c r="C59" s="866" t="s">
        <v>325</v>
      </c>
      <c r="D59" s="374">
        <v>6</v>
      </c>
      <c r="E59" s="690">
        <v>3</v>
      </c>
      <c r="F59" s="650">
        <v>3</v>
      </c>
      <c r="G59" s="374">
        <v>16</v>
      </c>
      <c r="H59" s="690">
        <v>4</v>
      </c>
      <c r="I59" s="380">
        <v>12</v>
      </c>
      <c r="J59" s="376">
        <v>12575.73</v>
      </c>
      <c r="K59" s="450">
        <v>0</v>
      </c>
      <c r="L59" s="407">
        <v>12575.73</v>
      </c>
      <c r="M59" s="376">
        <v>21740.639999999999</v>
      </c>
      <c r="N59" s="450">
        <v>0</v>
      </c>
      <c r="O59" s="567">
        <v>21740.639999999999</v>
      </c>
      <c r="P59" s="689">
        <v>1.7287775739460056</v>
      </c>
    </row>
    <row r="60" spans="1:16" s="266" customFormat="1" ht="16.149999999999999" customHeight="1" x14ac:dyDescent="0.25">
      <c r="A60" s="275"/>
      <c r="B60" s="801" t="s">
        <v>202</v>
      </c>
      <c r="C60" s="326" t="s">
        <v>31</v>
      </c>
      <c r="D60" s="374">
        <v>0</v>
      </c>
      <c r="E60" s="690">
        <v>0</v>
      </c>
      <c r="F60" s="650">
        <v>0</v>
      </c>
      <c r="G60" s="374">
        <v>0</v>
      </c>
      <c r="H60" s="690">
        <v>0</v>
      </c>
      <c r="I60" s="380">
        <v>0</v>
      </c>
      <c r="J60" s="376">
        <v>0</v>
      </c>
      <c r="K60" s="450">
        <v>0</v>
      </c>
      <c r="L60" s="407">
        <v>0</v>
      </c>
      <c r="M60" s="376">
        <v>0</v>
      </c>
      <c r="N60" s="450">
        <v>0</v>
      </c>
      <c r="O60" s="567">
        <v>0</v>
      </c>
      <c r="P60" s="689" t="s">
        <v>349</v>
      </c>
    </row>
    <row r="61" spans="1:16" s="266" customFormat="1" ht="16.149999999999999" customHeight="1" x14ac:dyDescent="0.25">
      <c r="A61" s="275"/>
      <c r="B61" s="801" t="s">
        <v>203</v>
      </c>
      <c r="C61" s="326" t="s">
        <v>116</v>
      </c>
      <c r="D61" s="374">
        <v>12</v>
      </c>
      <c r="E61" s="690">
        <v>2</v>
      </c>
      <c r="F61" s="650">
        <v>10</v>
      </c>
      <c r="G61" s="374">
        <v>22</v>
      </c>
      <c r="H61" s="690">
        <v>6</v>
      </c>
      <c r="I61" s="380">
        <v>16</v>
      </c>
      <c r="J61" s="376">
        <v>15277.65</v>
      </c>
      <c r="K61" s="450">
        <v>0</v>
      </c>
      <c r="L61" s="407">
        <v>15277.65</v>
      </c>
      <c r="M61" s="376">
        <v>18700.5</v>
      </c>
      <c r="N61" s="450">
        <v>0</v>
      </c>
      <c r="O61" s="567">
        <v>18700.5</v>
      </c>
      <c r="P61" s="689">
        <v>1.2240429647229778</v>
      </c>
    </row>
    <row r="62" spans="1:16" s="266" customFormat="1" ht="16.149999999999999" customHeight="1" x14ac:dyDescent="0.25">
      <c r="A62" s="275"/>
      <c r="B62" s="802" t="s">
        <v>204</v>
      </c>
      <c r="C62" s="326" t="s">
        <v>195</v>
      </c>
      <c r="D62" s="374">
        <v>5</v>
      </c>
      <c r="E62" s="690">
        <v>0</v>
      </c>
      <c r="F62" s="650">
        <v>5</v>
      </c>
      <c r="G62" s="374">
        <v>3</v>
      </c>
      <c r="H62" s="690">
        <v>1</v>
      </c>
      <c r="I62" s="380">
        <v>2</v>
      </c>
      <c r="J62" s="376">
        <v>1041.73</v>
      </c>
      <c r="K62" s="450">
        <v>0</v>
      </c>
      <c r="L62" s="407">
        <v>1041.73</v>
      </c>
      <c r="M62" s="376">
        <v>484.6</v>
      </c>
      <c r="N62" s="450">
        <v>0</v>
      </c>
      <c r="O62" s="567">
        <v>484.6</v>
      </c>
      <c r="P62" s="689">
        <v>0.46518771658683156</v>
      </c>
    </row>
    <row r="63" spans="1:16" s="266" customFormat="1" ht="16.149999999999999" customHeight="1" x14ac:dyDescent="0.25">
      <c r="A63" s="275"/>
      <c r="B63" s="802" t="s">
        <v>205</v>
      </c>
      <c r="C63" s="326" t="s">
        <v>37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349</v>
      </c>
    </row>
    <row r="64" spans="1:16" s="266" customFormat="1" ht="16.149999999999999" customHeight="1" x14ac:dyDescent="0.25">
      <c r="A64" s="275"/>
      <c r="B64" s="801" t="s">
        <v>206</v>
      </c>
      <c r="C64" s="326" t="s">
        <v>39</v>
      </c>
      <c r="D64" s="374">
        <v>22</v>
      </c>
      <c r="E64" s="690">
        <v>0</v>
      </c>
      <c r="F64" s="650">
        <v>22</v>
      </c>
      <c r="G64" s="374">
        <v>22</v>
      </c>
      <c r="H64" s="690">
        <v>11</v>
      </c>
      <c r="I64" s="380">
        <v>11</v>
      </c>
      <c r="J64" s="376">
        <v>7975.1100000000015</v>
      </c>
      <c r="K64" s="450">
        <v>0</v>
      </c>
      <c r="L64" s="407">
        <v>7975.1100000000015</v>
      </c>
      <c r="M64" s="376">
        <v>2435.4900000000002</v>
      </c>
      <c r="N64" s="450">
        <v>0</v>
      </c>
      <c r="O64" s="567">
        <v>2435.4900000000002</v>
      </c>
      <c r="P64" s="689">
        <v>0.30538638338530749</v>
      </c>
    </row>
    <row r="65" spans="1:19" s="266" customFormat="1" ht="19.149999999999999" customHeight="1" x14ac:dyDescent="0.25">
      <c r="A65" s="275"/>
      <c r="B65" s="1337" t="s">
        <v>192</v>
      </c>
      <c r="C65" s="1337"/>
      <c r="D65" s="384">
        <v>6679</v>
      </c>
      <c r="E65" s="384">
        <v>1239</v>
      </c>
      <c r="F65" s="385">
        <v>5440</v>
      </c>
      <c r="G65" s="384">
        <v>8012</v>
      </c>
      <c r="H65" s="384">
        <v>1478</v>
      </c>
      <c r="I65" s="388">
        <v>6534</v>
      </c>
      <c r="J65" s="377">
        <v>9844737.1210000012</v>
      </c>
      <c r="K65" s="457">
        <v>0</v>
      </c>
      <c r="L65" s="408">
        <v>9844737.1210000012</v>
      </c>
      <c r="M65" s="407">
        <v>11840657.5053</v>
      </c>
      <c r="N65" s="457">
        <v>0</v>
      </c>
      <c r="O65" s="454">
        <v>11840198.305299999</v>
      </c>
      <c r="P65" s="688">
        <v>1.2026931912730754</v>
      </c>
    </row>
    <row r="66" spans="1:19" s="266" customFormat="1" ht="9" customHeight="1" x14ac:dyDescent="0.25">
      <c r="A66" s="275"/>
      <c r="B66" s="321"/>
      <c r="C66" s="321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3" t="s">
        <v>103</v>
      </c>
      <c r="C67" s="328" t="s">
        <v>41</v>
      </c>
      <c r="D67" s="374">
        <v>490</v>
      </c>
      <c r="E67" s="754">
        <v>105</v>
      </c>
      <c r="F67" s="375">
        <v>385</v>
      </c>
      <c r="G67" s="374">
        <v>482</v>
      </c>
      <c r="H67" s="754">
        <v>116</v>
      </c>
      <c r="I67" s="379">
        <v>366</v>
      </c>
      <c r="J67" s="1338"/>
      <c r="K67" s="1339"/>
      <c r="L67" s="375">
        <v>1934863.0100000002</v>
      </c>
      <c r="M67" s="1338"/>
      <c r="N67" s="1339"/>
      <c r="O67" s="379">
        <v>1900603.94</v>
      </c>
      <c r="P67" s="689">
        <v>0.98229380073786188</v>
      </c>
    </row>
    <row r="68" spans="1:19" s="266" customFormat="1" ht="16.149999999999999" customHeight="1" x14ac:dyDescent="0.25">
      <c r="A68" s="275"/>
      <c r="B68" s="803" t="s">
        <v>326</v>
      </c>
      <c r="C68" s="328" t="s">
        <v>327</v>
      </c>
      <c r="D68" s="374">
        <v>0</v>
      </c>
      <c r="E68" s="754">
        <v>0</v>
      </c>
      <c r="F68" s="375">
        <v>0</v>
      </c>
      <c r="G68" s="374">
        <v>0</v>
      </c>
      <c r="H68" s="754">
        <v>0</v>
      </c>
      <c r="I68" s="379">
        <v>0</v>
      </c>
      <c r="J68" s="1340"/>
      <c r="K68" s="1341"/>
      <c r="L68" s="375">
        <v>0</v>
      </c>
      <c r="M68" s="1340"/>
      <c r="N68" s="1341"/>
      <c r="O68" s="379">
        <v>0</v>
      </c>
      <c r="P68" s="689" t="s">
        <v>349</v>
      </c>
    </row>
    <row r="69" spans="1:19" s="266" customFormat="1" ht="16.149999999999999" customHeight="1" x14ac:dyDescent="0.25">
      <c r="A69" s="275"/>
      <c r="B69" s="803" t="s">
        <v>101</v>
      </c>
      <c r="C69" s="328" t="s">
        <v>42</v>
      </c>
      <c r="D69" s="374">
        <v>3</v>
      </c>
      <c r="E69" s="754">
        <v>0</v>
      </c>
      <c r="F69" s="375">
        <v>3</v>
      </c>
      <c r="G69" s="374">
        <v>3</v>
      </c>
      <c r="H69" s="754">
        <v>0</v>
      </c>
      <c r="I69" s="379">
        <v>3</v>
      </c>
      <c r="J69" s="1340"/>
      <c r="K69" s="1341"/>
      <c r="L69" s="375">
        <v>16843.849999999999</v>
      </c>
      <c r="M69" s="1340"/>
      <c r="N69" s="1341"/>
      <c r="O69" s="379">
        <v>15381.4</v>
      </c>
      <c r="P69" s="689">
        <v>0.91317602567109069</v>
      </c>
    </row>
    <row r="70" spans="1:19" s="266" customFormat="1" ht="16.149999999999999" customHeight="1" x14ac:dyDescent="0.25">
      <c r="A70" s="275"/>
      <c r="B70" s="803" t="s">
        <v>102</v>
      </c>
      <c r="C70" s="329" t="s">
        <v>83</v>
      </c>
      <c r="D70" s="374">
        <v>461</v>
      </c>
      <c r="E70" s="754">
        <v>112</v>
      </c>
      <c r="F70" s="375">
        <v>349</v>
      </c>
      <c r="G70" s="374">
        <v>540</v>
      </c>
      <c r="H70" s="754">
        <v>168</v>
      </c>
      <c r="I70" s="379">
        <v>372</v>
      </c>
      <c r="J70" s="1340"/>
      <c r="K70" s="1341"/>
      <c r="L70" s="375">
        <v>464028.06</v>
      </c>
      <c r="M70" s="1340"/>
      <c r="N70" s="1341"/>
      <c r="O70" s="379">
        <v>393906.22</v>
      </c>
      <c r="P70" s="689">
        <v>0.84888448340818001</v>
      </c>
    </row>
    <row r="71" spans="1:19" s="266" customFormat="1" ht="16.149999999999999" customHeight="1" x14ac:dyDescent="0.25">
      <c r="A71" s="275"/>
      <c r="B71" s="803" t="s">
        <v>104</v>
      </c>
      <c r="C71" s="328" t="s">
        <v>44</v>
      </c>
      <c r="D71" s="374">
        <v>0</v>
      </c>
      <c r="E71" s="754">
        <v>0</v>
      </c>
      <c r="F71" s="375">
        <v>0</v>
      </c>
      <c r="G71" s="374">
        <v>0</v>
      </c>
      <c r="H71" s="754">
        <v>0</v>
      </c>
      <c r="I71" s="379">
        <v>0</v>
      </c>
      <c r="J71" s="1340"/>
      <c r="K71" s="1341"/>
      <c r="L71" s="375">
        <v>0</v>
      </c>
      <c r="M71" s="1340"/>
      <c r="N71" s="1341"/>
      <c r="O71" s="379">
        <v>0</v>
      </c>
      <c r="P71" s="689" t="s">
        <v>349</v>
      </c>
    </row>
    <row r="72" spans="1:19" s="266" customFormat="1" ht="16.149999999999999" customHeight="1" x14ac:dyDescent="0.25">
      <c r="A72" s="275"/>
      <c r="B72" s="1337" t="s">
        <v>191</v>
      </c>
      <c r="C72" s="1337"/>
      <c r="D72" s="374">
        <v>954</v>
      </c>
      <c r="E72" s="374">
        <v>217</v>
      </c>
      <c r="F72" s="393">
        <v>737</v>
      </c>
      <c r="G72" s="374">
        <v>1025</v>
      </c>
      <c r="H72" s="374">
        <v>284</v>
      </c>
      <c r="I72" s="394">
        <v>741</v>
      </c>
      <c r="J72" s="1342"/>
      <c r="K72" s="1343"/>
      <c r="L72" s="386">
        <v>2415734.9200000004</v>
      </c>
      <c r="M72" s="1342"/>
      <c r="N72" s="1343"/>
      <c r="O72" s="389">
        <v>2309891.5599999996</v>
      </c>
      <c r="P72" s="688">
        <v>0.95618585502750408</v>
      </c>
    </row>
    <row r="73" spans="1:19" s="266" customFormat="1" ht="9" customHeight="1" x14ac:dyDescent="0.25">
      <c r="A73" s="275"/>
      <c r="B73" s="321"/>
      <c r="C73" s="321"/>
      <c r="D73" s="390"/>
      <c r="E73" s="390"/>
      <c r="F73" s="390"/>
      <c r="G73" s="390"/>
      <c r="H73" s="390"/>
      <c r="I73" s="390"/>
      <c r="J73" s="391"/>
      <c r="K73" s="391"/>
      <c r="L73" s="391"/>
      <c r="M73" s="391"/>
      <c r="N73" s="391"/>
      <c r="O73" s="392"/>
      <c r="P73" s="390"/>
    </row>
    <row r="74" spans="1:19" s="266" customFormat="1" ht="19.149999999999999" customHeight="1" x14ac:dyDescent="0.25">
      <c r="A74" s="275"/>
      <c r="B74" s="1046" t="s">
        <v>197</v>
      </c>
      <c r="C74" s="1046"/>
      <c r="D74" s="384">
        <v>7633</v>
      </c>
      <c r="E74" s="384">
        <v>1456</v>
      </c>
      <c r="F74" s="455">
        <v>6177</v>
      </c>
      <c r="G74" s="384">
        <v>9037</v>
      </c>
      <c r="H74" s="384">
        <v>1762</v>
      </c>
      <c r="I74" s="388">
        <v>7275</v>
      </c>
      <c r="J74" s="377">
        <v>12260472.041000001</v>
      </c>
      <c r="K74" s="453">
        <v>0</v>
      </c>
      <c r="L74" s="386">
        <v>12260472.041000001</v>
      </c>
      <c r="M74" s="377">
        <v>14150549.065299999</v>
      </c>
      <c r="N74" s="453">
        <v>0</v>
      </c>
      <c r="O74" s="389">
        <v>14150089.8653</v>
      </c>
      <c r="P74" s="688">
        <v>1.1541227628088842</v>
      </c>
    </row>
    <row r="75" spans="1:19" s="266" customFormat="1" ht="19.149999999999999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19.149999999999999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321"/>
      <c r="C77" s="321"/>
      <c r="D77" s="321"/>
      <c r="E77" s="321"/>
      <c r="F77" s="321"/>
      <c r="G77" s="321"/>
      <c r="H77" s="321"/>
      <c r="I77" s="321"/>
      <c r="J77" s="322"/>
      <c r="K77" s="322"/>
      <c r="L77" s="322"/>
      <c r="M77" s="322"/>
      <c r="N77" s="322"/>
      <c r="O77" s="323"/>
      <c r="P77" s="322"/>
    </row>
    <row r="78" spans="1:19" s="266" customFormat="1" ht="31.5" customHeight="1" x14ac:dyDescent="0.25">
      <c r="A78" s="275"/>
      <c r="B78" s="321"/>
      <c r="C78" s="321"/>
      <c r="D78" s="321"/>
      <c r="E78" s="321"/>
      <c r="F78" s="321"/>
      <c r="G78" s="321"/>
      <c r="H78" s="321"/>
      <c r="I78" s="321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244" t="s">
        <v>285</v>
      </c>
      <c r="C79" s="1244"/>
      <c r="D79" s="1244"/>
      <c r="E79" s="1244"/>
      <c r="F79" s="1244"/>
      <c r="G79" s="1244"/>
      <c r="H79" s="1244"/>
      <c r="I79" s="1244"/>
      <c r="J79" s="1244"/>
      <c r="K79" s="1244"/>
      <c r="L79" s="1244"/>
      <c r="M79" s="1244"/>
      <c r="N79" s="1244"/>
      <c r="O79" s="1244"/>
      <c r="P79" s="1244"/>
    </row>
    <row r="80" spans="1:19" s="266" customFormat="1" ht="16.149999999999999" customHeight="1" x14ac:dyDescent="0.25">
      <c r="A80" s="275"/>
      <c r="B80" s="1249" t="s">
        <v>193</v>
      </c>
      <c r="C80" s="1031" t="s">
        <v>190</v>
      </c>
      <c r="D80" s="1345" t="s">
        <v>81</v>
      </c>
      <c r="E80" s="1346"/>
      <c r="F80" s="1346"/>
      <c r="G80" s="1346"/>
      <c r="H80" s="1346"/>
      <c r="I80" s="1346"/>
      <c r="J80" s="1346"/>
      <c r="K80" s="1346"/>
      <c r="L80" s="1346"/>
      <c r="M80" s="1346"/>
      <c r="N80" s="1346"/>
      <c r="O80" s="1346"/>
      <c r="P80" s="1347"/>
      <c r="Q80" s="855"/>
      <c r="R80" s="465"/>
      <c r="S80" s="466"/>
    </row>
    <row r="81" spans="1:16" s="266" customFormat="1" ht="15" customHeight="1" x14ac:dyDescent="0.25">
      <c r="A81" s="275"/>
      <c r="B81" s="1250"/>
      <c r="C81" s="1032"/>
      <c r="D81" s="1077" t="s">
        <v>196</v>
      </c>
      <c r="E81" s="1344"/>
      <c r="F81" s="1344"/>
      <c r="G81" s="1344"/>
      <c r="H81" s="1344"/>
      <c r="I81" s="1078"/>
      <c r="J81" s="1077" t="s">
        <v>219</v>
      </c>
      <c r="K81" s="1344"/>
      <c r="L81" s="1344"/>
      <c r="M81" s="1344"/>
      <c r="N81" s="1344"/>
      <c r="O81" s="1078"/>
      <c r="P81" s="1041" t="s">
        <v>346</v>
      </c>
    </row>
    <row r="82" spans="1:16" s="266" customFormat="1" ht="19.149999999999999" customHeight="1" x14ac:dyDescent="0.25">
      <c r="A82" s="275"/>
      <c r="B82" s="1250"/>
      <c r="C82" s="1032"/>
      <c r="D82" s="1077" t="s">
        <v>347</v>
      </c>
      <c r="E82" s="1344"/>
      <c r="F82" s="1078"/>
      <c r="G82" s="1077" t="s">
        <v>348</v>
      </c>
      <c r="H82" s="1344"/>
      <c r="I82" s="1078"/>
      <c r="J82" s="1077" t="s">
        <v>347</v>
      </c>
      <c r="K82" s="1344"/>
      <c r="L82" s="1078"/>
      <c r="M82" s="1077" t="s">
        <v>348</v>
      </c>
      <c r="N82" s="1344"/>
      <c r="O82" s="1078"/>
      <c r="P82" s="1041"/>
    </row>
    <row r="83" spans="1:16" s="266" customFormat="1" ht="19.149999999999999" customHeight="1" x14ac:dyDescent="0.25">
      <c r="A83" s="275"/>
      <c r="B83" s="1251"/>
      <c r="C83" s="1033"/>
      <c r="D83" s="565" t="s">
        <v>124</v>
      </c>
      <c r="E83" s="353" t="s">
        <v>282</v>
      </c>
      <c r="F83" s="353" t="s">
        <v>220</v>
      </c>
      <c r="G83" s="565" t="s">
        <v>124</v>
      </c>
      <c r="H83" s="353" t="s">
        <v>282</v>
      </c>
      <c r="I83" s="353" t="s">
        <v>220</v>
      </c>
      <c r="J83" s="372" t="s">
        <v>283</v>
      </c>
      <c r="K83" s="705" t="s">
        <v>214</v>
      </c>
      <c r="L83" s="372" t="s">
        <v>220</v>
      </c>
      <c r="M83" s="372" t="s">
        <v>284</v>
      </c>
      <c r="N83" s="705" t="s">
        <v>214</v>
      </c>
      <c r="O83" s="372" t="s">
        <v>220</v>
      </c>
      <c r="P83" s="1042"/>
    </row>
    <row r="84" spans="1:16" s="266" customFormat="1" ht="9" customHeight="1" x14ac:dyDescent="0.25">
      <c r="A84" s="275"/>
      <c r="B84" s="321"/>
      <c r="C84" s="321"/>
      <c r="D84" s="678"/>
      <c r="E84" s="678"/>
      <c r="F84" s="678"/>
      <c r="G84" s="678"/>
      <c r="H84" s="678"/>
      <c r="I84" s="678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1" t="s">
        <v>180</v>
      </c>
      <c r="C85" s="867" t="s">
        <v>320</v>
      </c>
      <c r="D85" s="374">
        <v>330</v>
      </c>
      <c r="E85" s="754">
        <v>60</v>
      </c>
      <c r="F85" s="1009">
        <v>270</v>
      </c>
      <c r="G85" s="374">
        <v>516</v>
      </c>
      <c r="H85" s="754">
        <v>68</v>
      </c>
      <c r="I85" s="1009">
        <v>448</v>
      </c>
      <c r="J85" s="754">
        <v>368851.70999999996</v>
      </c>
      <c r="K85" s="456">
        <v>0</v>
      </c>
      <c r="L85" s="1009">
        <v>368851.70999999996</v>
      </c>
      <c r="M85" s="754">
        <v>514972.32000000007</v>
      </c>
      <c r="N85" s="456">
        <v>0</v>
      </c>
      <c r="O85" s="1009">
        <v>514972.32000000007</v>
      </c>
      <c r="P85" s="689">
        <v>1.3961500137819616</v>
      </c>
    </row>
    <row r="86" spans="1:16" s="266" customFormat="1" ht="16.899999999999999" customHeight="1" x14ac:dyDescent="0.25">
      <c r="A86" s="275"/>
      <c r="B86" s="801" t="s">
        <v>181</v>
      </c>
      <c r="C86" s="866" t="s">
        <v>7</v>
      </c>
      <c r="D86" s="374">
        <v>111</v>
      </c>
      <c r="E86" s="754">
        <v>14</v>
      </c>
      <c r="F86" s="1009">
        <v>97</v>
      </c>
      <c r="G86" s="374">
        <v>234</v>
      </c>
      <c r="H86" s="754">
        <v>32</v>
      </c>
      <c r="I86" s="1009">
        <v>202</v>
      </c>
      <c r="J86" s="754">
        <v>110776.03</v>
      </c>
      <c r="K86" s="456">
        <v>0</v>
      </c>
      <c r="L86" s="1009">
        <v>110776.03</v>
      </c>
      <c r="M86" s="754">
        <v>299812.3</v>
      </c>
      <c r="N86" s="456">
        <v>0</v>
      </c>
      <c r="O86" s="1009">
        <v>299812.3</v>
      </c>
      <c r="P86" s="689">
        <v>2.7064726908880918</v>
      </c>
    </row>
    <row r="87" spans="1:16" s="266" customFormat="1" ht="16.899999999999999" customHeight="1" x14ac:dyDescent="0.25">
      <c r="A87" s="275"/>
      <c r="B87" s="802" t="s">
        <v>182</v>
      </c>
      <c r="C87" s="866" t="s">
        <v>9</v>
      </c>
      <c r="D87" s="374">
        <v>864</v>
      </c>
      <c r="E87" s="754">
        <v>53</v>
      </c>
      <c r="F87" s="1009">
        <v>811</v>
      </c>
      <c r="G87" s="374">
        <v>1183</v>
      </c>
      <c r="H87" s="754">
        <v>74</v>
      </c>
      <c r="I87" s="1009">
        <v>1109</v>
      </c>
      <c r="J87" s="754">
        <v>1553952.54</v>
      </c>
      <c r="K87" s="456">
        <v>0</v>
      </c>
      <c r="L87" s="1009">
        <v>1553952.54</v>
      </c>
      <c r="M87" s="754">
        <v>2026767.59</v>
      </c>
      <c r="N87" s="456">
        <v>0</v>
      </c>
      <c r="O87" s="1009">
        <v>2026767.59</v>
      </c>
      <c r="P87" s="689">
        <v>1.3042660813823825</v>
      </c>
    </row>
    <row r="88" spans="1:16" s="266" customFormat="1" ht="16.899999999999999" customHeight="1" x14ac:dyDescent="0.25">
      <c r="A88" s="275"/>
      <c r="B88" s="802" t="s">
        <v>183</v>
      </c>
      <c r="C88" s="866" t="s">
        <v>11</v>
      </c>
      <c r="D88" s="374">
        <v>0</v>
      </c>
      <c r="E88" s="754">
        <v>0</v>
      </c>
      <c r="F88" s="1009">
        <v>0</v>
      </c>
      <c r="G88" s="374">
        <v>0</v>
      </c>
      <c r="H88" s="754">
        <v>0</v>
      </c>
      <c r="I88" s="1009">
        <v>0</v>
      </c>
      <c r="J88" s="754">
        <v>0</v>
      </c>
      <c r="K88" s="456">
        <v>0</v>
      </c>
      <c r="L88" s="1009">
        <v>0</v>
      </c>
      <c r="M88" s="754">
        <v>0</v>
      </c>
      <c r="N88" s="456">
        <v>0</v>
      </c>
      <c r="O88" s="1009">
        <v>0</v>
      </c>
      <c r="P88" s="689" t="s">
        <v>349</v>
      </c>
    </row>
    <row r="89" spans="1:16" s="266" customFormat="1" ht="16.899999999999999" customHeight="1" x14ac:dyDescent="0.25">
      <c r="A89" s="275"/>
      <c r="B89" s="801" t="s">
        <v>184</v>
      </c>
      <c r="C89" s="866" t="s">
        <v>13</v>
      </c>
      <c r="D89" s="374">
        <v>0</v>
      </c>
      <c r="E89" s="754">
        <v>0</v>
      </c>
      <c r="F89" s="1009">
        <v>0</v>
      </c>
      <c r="G89" s="374">
        <v>0</v>
      </c>
      <c r="H89" s="754">
        <v>0</v>
      </c>
      <c r="I89" s="1009">
        <v>0</v>
      </c>
      <c r="J89" s="754">
        <v>0</v>
      </c>
      <c r="K89" s="456">
        <v>0</v>
      </c>
      <c r="L89" s="1009">
        <v>0</v>
      </c>
      <c r="M89" s="754">
        <v>0</v>
      </c>
      <c r="N89" s="456">
        <v>0</v>
      </c>
      <c r="O89" s="1009">
        <v>0</v>
      </c>
      <c r="P89" s="689" t="s">
        <v>349</v>
      </c>
    </row>
    <row r="90" spans="1:16" s="266" customFormat="1" ht="16.899999999999999" customHeight="1" x14ac:dyDescent="0.25">
      <c r="A90" s="275"/>
      <c r="B90" s="802" t="s">
        <v>185</v>
      </c>
      <c r="C90" s="866" t="s">
        <v>15</v>
      </c>
      <c r="D90" s="374">
        <v>1</v>
      </c>
      <c r="E90" s="754">
        <v>1</v>
      </c>
      <c r="F90" s="1009">
        <v>0</v>
      </c>
      <c r="G90" s="374">
        <v>0</v>
      </c>
      <c r="H90" s="754">
        <v>0</v>
      </c>
      <c r="I90" s="1009">
        <v>0</v>
      </c>
      <c r="J90" s="754">
        <v>0</v>
      </c>
      <c r="K90" s="456">
        <v>0</v>
      </c>
      <c r="L90" s="1009">
        <v>0</v>
      </c>
      <c r="M90" s="754">
        <v>0</v>
      </c>
      <c r="N90" s="456">
        <v>0</v>
      </c>
      <c r="O90" s="1009">
        <v>0</v>
      </c>
      <c r="P90" s="689" t="s">
        <v>349</v>
      </c>
    </row>
    <row r="91" spans="1:16" s="266" customFormat="1" ht="16.899999999999999" customHeight="1" x14ac:dyDescent="0.25">
      <c r="A91" s="275"/>
      <c r="B91" s="802" t="s">
        <v>186</v>
      </c>
      <c r="C91" s="866" t="s">
        <v>17</v>
      </c>
      <c r="D91" s="374">
        <v>5</v>
      </c>
      <c r="E91" s="754">
        <v>4</v>
      </c>
      <c r="F91" s="1009">
        <v>1</v>
      </c>
      <c r="G91" s="374">
        <v>5</v>
      </c>
      <c r="H91" s="754">
        <v>2</v>
      </c>
      <c r="I91" s="1009">
        <v>3</v>
      </c>
      <c r="J91" s="754">
        <v>1758.14</v>
      </c>
      <c r="K91" s="456">
        <v>0</v>
      </c>
      <c r="L91" s="1009">
        <v>1758.14</v>
      </c>
      <c r="M91" s="754">
        <v>65658.740000000005</v>
      </c>
      <c r="N91" s="456">
        <v>0</v>
      </c>
      <c r="O91" s="1009">
        <v>65658.740000000005</v>
      </c>
      <c r="P91" s="689">
        <v>37.345569749849275</v>
      </c>
    </row>
    <row r="92" spans="1:16" s="266" customFormat="1" ht="16.899999999999999" customHeight="1" x14ac:dyDescent="0.25">
      <c r="A92" s="275"/>
      <c r="B92" s="801" t="s">
        <v>187</v>
      </c>
      <c r="C92" s="866" t="s">
        <v>19</v>
      </c>
      <c r="D92" s="374">
        <v>90</v>
      </c>
      <c r="E92" s="754">
        <v>32</v>
      </c>
      <c r="F92" s="1009">
        <v>58</v>
      </c>
      <c r="G92" s="374">
        <v>117</v>
      </c>
      <c r="H92" s="754">
        <v>62</v>
      </c>
      <c r="I92" s="1009">
        <v>55</v>
      </c>
      <c r="J92" s="754">
        <v>48641.950000000004</v>
      </c>
      <c r="K92" s="456">
        <v>0</v>
      </c>
      <c r="L92" s="1009">
        <v>48641.950000000004</v>
      </c>
      <c r="M92" s="754">
        <v>189583.02999999997</v>
      </c>
      <c r="N92" s="456">
        <v>0</v>
      </c>
      <c r="O92" s="1009">
        <v>189583.02999999997</v>
      </c>
      <c r="P92" s="689">
        <v>3.8975211725681218</v>
      </c>
    </row>
    <row r="93" spans="1:16" s="266" customFormat="1" ht="16.899999999999999" customHeight="1" x14ac:dyDescent="0.25">
      <c r="A93" s="275"/>
      <c r="B93" s="802" t="s">
        <v>188</v>
      </c>
      <c r="C93" s="866" t="s">
        <v>321</v>
      </c>
      <c r="D93" s="374">
        <v>111</v>
      </c>
      <c r="E93" s="754">
        <v>30</v>
      </c>
      <c r="F93" s="1009">
        <v>81</v>
      </c>
      <c r="G93" s="374">
        <v>124</v>
      </c>
      <c r="H93" s="754">
        <v>46</v>
      </c>
      <c r="I93" s="1009">
        <v>78</v>
      </c>
      <c r="J93" s="754">
        <v>2818613.9299999997</v>
      </c>
      <c r="K93" s="456">
        <v>0</v>
      </c>
      <c r="L93" s="1009">
        <v>2818613.9299999997</v>
      </c>
      <c r="M93" s="754">
        <v>153662.41</v>
      </c>
      <c r="N93" s="456">
        <v>0</v>
      </c>
      <c r="O93" s="1009">
        <v>153662.41</v>
      </c>
      <c r="P93" s="689">
        <v>5.4517012196842449E-2</v>
      </c>
    </row>
    <row r="94" spans="1:16" s="266" customFormat="1" ht="16.899999999999999" customHeight="1" x14ac:dyDescent="0.25">
      <c r="A94" s="275"/>
      <c r="B94" s="802" t="s">
        <v>198</v>
      </c>
      <c r="C94" s="866" t="s">
        <v>322</v>
      </c>
      <c r="D94" s="374">
        <v>3816</v>
      </c>
      <c r="E94" s="754">
        <v>331</v>
      </c>
      <c r="F94" s="1009">
        <v>3485</v>
      </c>
      <c r="G94" s="374">
        <v>4458</v>
      </c>
      <c r="H94" s="754">
        <v>268</v>
      </c>
      <c r="I94" s="1009">
        <v>4190</v>
      </c>
      <c r="J94" s="754">
        <v>8473239.2199999988</v>
      </c>
      <c r="K94" s="456">
        <v>0</v>
      </c>
      <c r="L94" s="1009">
        <v>8473239.2199999988</v>
      </c>
      <c r="M94" s="754">
        <v>10487038.49</v>
      </c>
      <c r="N94" s="456">
        <v>0</v>
      </c>
      <c r="O94" s="1009">
        <v>10487038.49</v>
      </c>
      <c r="P94" s="689">
        <v>1.2376658108798209</v>
      </c>
    </row>
    <row r="95" spans="1:16" s="266" customFormat="1" ht="16.899999999999999" customHeight="1" x14ac:dyDescent="0.25">
      <c r="A95" s="275"/>
      <c r="B95" s="801" t="s">
        <v>199</v>
      </c>
      <c r="C95" s="866" t="s">
        <v>323</v>
      </c>
      <c r="D95" s="374">
        <v>0</v>
      </c>
      <c r="E95" s="754">
        <v>0</v>
      </c>
      <c r="F95" s="1009">
        <v>0</v>
      </c>
      <c r="G95" s="374">
        <v>0</v>
      </c>
      <c r="H95" s="754">
        <v>0</v>
      </c>
      <c r="I95" s="1009">
        <v>0</v>
      </c>
      <c r="J95" s="754">
        <v>0</v>
      </c>
      <c r="K95" s="456">
        <v>0</v>
      </c>
      <c r="L95" s="1009">
        <v>0</v>
      </c>
      <c r="M95" s="754">
        <v>0</v>
      </c>
      <c r="N95" s="456">
        <v>0</v>
      </c>
      <c r="O95" s="1009">
        <v>0</v>
      </c>
      <c r="P95" s="689" t="s">
        <v>349</v>
      </c>
    </row>
    <row r="96" spans="1:16" s="266" customFormat="1" ht="16.899999999999999" customHeight="1" x14ac:dyDescent="0.25">
      <c r="A96" s="275"/>
      <c r="B96" s="802" t="s">
        <v>200</v>
      </c>
      <c r="C96" s="866" t="s">
        <v>324</v>
      </c>
      <c r="D96" s="374">
        <v>0</v>
      </c>
      <c r="E96" s="754">
        <v>0</v>
      </c>
      <c r="F96" s="1009">
        <v>0</v>
      </c>
      <c r="G96" s="374">
        <v>0</v>
      </c>
      <c r="H96" s="754">
        <v>0</v>
      </c>
      <c r="I96" s="1009">
        <v>0</v>
      </c>
      <c r="J96" s="754">
        <v>0</v>
      </c>
      <c r="K96" s="456">
        <v>0</v>
      </c>
      <c r="L96" s="1009">
        <v>0</v>
      </c>
      <c r="M96" s="754">
        <v>0</v>
      </c>
      <c r="N96" s="456">
        <v>0</v>
      </c>
      <c r="O96" s="1009">
        <v>0</v>
      </c>
      <c r="P96" s="689" t="s">
        <v>349</v>
      </c>
    </row>
    <row r="97" spans="1:16" s="266" customFormat="1" ht="16.899999999999999" customHeight="1" x14ac:dyDescent="0.25">
      <c r="A97" s="275"/>
      <c r="B97" s="802" t="s">
        <v>201</v>
      </c>
      <c r="C97" s="866" t="s">
        <v>325</v>
      </c>
      <c r="D97" s="374">
        <v>19</v>
      </c>
      <c r="E97" s="754">
        <v>8</v>
      </c>
      <c r="F97" s="1009">
        <v>11</v>
      </c>
      <c r="G97" s="374">
        <v>25</v>
      </c>
      <c r="H97" s="754">
        <v>9</v>
      </c>
      <c r="I97" s="1009">
        <v>16</v>
      </c>
      <c r="J97" s="754">
        <v>184953.5</v>
      </c>
      <c r="K97" s="456">
        <v>0</v>
      </c>
      <c r="L97" s="1009">
        <v>184953.5</v>
      </c>
      <c r="M97" s="754">
        <v>107537.1</v>
      </c>
      <c r="N97" s="456">
        <v>0</v>
      </c>
      <c r="O97" s="1009">
        <v>107537.1</v>
      </c>
      <c r="P97" s="689">
        <v>0.58142776427588561</v>
      </c>
    </row>
    <row r="98" spans="1:16" s="266" customFormat="1" ht="16.899999999999999" customHeight="1" x14ac:dyDescent="0.25">
      <c r="A98" s="275"/>
      <c r="B98" s="801" t="s">
        <v>202</v>
      </c>
      <c r="C98" s="326" t="s">
        <v>31</v>
      </c>
      <c r="D98" s="374">
        <v>0</v>
      </c>
      <c r="E98" s="754">
        <v>0</v>
      </c>
      <c r="F98" s="1009">
        <v>0</v>
      </c>
      <c r="G98" s="374">
        <v>0</v>
      </c>
      <c r="H98" s="754">
        <v>0</v>
      </c>
      <c r="I98" s="1009">
        <v>0</v>
      </c>
      <c r="J98" s="754">
        <v>0</v>
      </c>
      <c r="K98" s="456">
        <v>0</v>
      </c>
      <c r="L98" s="1009">
        <v>0</v>
      </c>
      <c r="M98" s="754">
        <v>0</v>
      </c>
      <c r="N98" s="456">
        <v>0</v>
      </c>
      <c r="O98" s="1009">
        <v>0</v>
      </c>
      <c r="P98" s="689" t="s">
        <v>349</v>
      </c>
    </row>
    <row r="99" spans="1:16" s="266" customFormat="1" ht="16.899999999999999" customHeight="1" x14ac:dyDescent="0.25">
      <c r="A99" s="275"/>
      <c r="B99" s="801" t="s">
        <v>203</v>
      </c>
      <c r="C99" s="326" t="s">
        <v>116</v>
      </c>
      <c r="D99" s="374">
        <v>0</v>
      </c>
      <c r="E99" s="754">
        <v>0</v>
      </c>
      <c r="F99" s="1009">
        <v>0</v>
      </c>
      <c r="G99" s="374">
        <v>0</v>
      </c>
      <c r="H99" s="754">
        <v>0</v>
      </c>
      <c r="I99" s="1009">
        <v>0</v>
      </c>
      <c r="J99" s="754">
        <v>0</v>
      </c>
      <c r="K99" s="456">
        <v>0</v>
      </c>
      <c r="L99" s="1009">
        <v>0</v>
      </c>
      <c r="M99" s="754">
        <v>0</v>
      </c>
      <c r="N99" s="456">
        <v>0</v>
      </c>
      <c r="O99" s="1009">
        <v>0</v>
      </c>
      <c r="P99" s="689" t="s">
        <v>349</v>
      </c>
    </row>
    <row r="100" spans="1:16" s="266" customFormat="1" ht="16.899999999999999" customHeight="1" x14ac:dyDescent="0.25">
      <c r="A100" s="275"/>
      <c r="B100" s="802" t="s">
        <v>204</v>
      </c>
      <c r="C100" s="326" t="s">
        <v>195</v>
      </c>
      <c r="D100" s="374">
        <v>0</v>
      </c>
      <c r="E100" s="754">
        <v>0</v>
      </c>
      <c r="F100" s="1009">
        <v>0</v>
      </c>
      <c r="G100" s="374">
        <v>0</v>
      </c>
      <c r="H100" s="754">
        <v>0</v>
      </c>
      <c r="I100" s="1009">
        <v>0</v>
      </c>
      <c r="J100" s="754">
        <v>0</v>
      </c>
      <c r="K100" s="456">
        <v>0</v>
      </c>
      <c r="L100" s="1009">
        <v>0</v>
      </c>
      <c r="M100" s="754">
        <v>0</v>
      </c>
      <c r="N100" s="456">
        <v>0</v>
      </c>
      <c r="O100" s="1009">
        <v>0</v>
      </c>
      <c r="P100" s="689" t="s">
        <v>349</v>
      </c>
    </row>
    <row r="101" spans="1:16" s="266" customFormat="1" ht="16.899999999999999" customHeight="1" x14ac:dyDescent="0.25">
      <c r="A101" s="275"/>
      <c r="B101" s="802" t="s">
        <v>205</v>
      </c>
      <c r="C101" s="326" t="s">
        <v>37</v>
      </c>
      <c r="D101" s="374">
        <v>0</v>
      </c>
      <c r="E101" s="754">
        <v>0</v>
      </c>
      <c r="F101" s="1009">
        <v>0</v>
      </c>
      <c r="G101" s="374">
        <v>0</v>
      </c>
      <c r="H101" s="754">
        <v>0</v>
      </c>
      <c r="I101" s="1009">
        <v>0</v>
      </c>
      <c r="J101" s="754">
        <v>0</v>
      </c>
      <c r="K101" s="456">
        <v>0</v>
      </c>
      <c r="L101" s="1009">
        <v>0</v>
      </c>
      <c r="M101" s="754">
        <v>0</v>
      </c>
      <c r="N101" s="456">
        <v>0</v>
      </c>
      <c r="O101" s="1009">
        <v>0</v>
      </c>
      <c r="P101" s="689" t="s">
        <v>349</v>
      </c>
    </row>
    <row r="102" spans="1:16" s="266" customFormat="1" ht="16.899999999999999" customHeight="1" x14ac:dyDescent="0.25">
      <c r="A102" s="275"/>
      <c r="B102" s="801" t="s">
        <v>206</v>
      </c>
      <c r="C102" s="326" t="s">
        <v>39</v>
      </c>
      <c r="D102" s="374">
        <v>0</v>
      </c>
      <c r="E102" s="754">
        <v>0</v>
      </c>
      <c r="F102" s="1009">
        <v>0</v>
      </c>
      <c r="G102" s="374">
        <v>1</v>
      </c>
      <c r="H102" s="754">
        <v>0</v>
      </c>
      <c r="I102" s="1009">
        <v>1</v>
      </c>
      <c r="J102" s="754">
        <v>0</v>
      </c>
      <c r="K102" s="456">
        <v>0</v>
      </c>
      <c r="L102" s="1009">
        <v>0</v>
      </c>
      <c r="M102" s="754">
        <v>79</v>
      </c>
      <c r="N102" s="456">
        <v>0</v>
      </c>
      <c r="O102" s="1009">
        <v>79</v>
      </c>
      <c r="P102" s="689" t="s">
        <v>349</v>
      </c>
    </row>
    <row r="103" spans="1:16" s="266" customFormat="1" ht="19.149999999999999" customHeight="1" x14ac:dyDescent="0.25">
      <c r="A103" s="275"/>
      <c r="B103" s="1337" t="s">
        <v>192</v>
      </c>
      <c r="C103" s="1337"/>
      <c r="D103" s="384">
        <v>5347</v>
      </c>
      <c r="E103" s="384">
        <v>533</v>
      </c>
      <c r="F103" s="385">
        <v>4814</v>
      </c>
      <c r="G103" s="384">
        <v>6663</v>
      </c>
      <c r="H103" s="384">
        <v>561</v>
      </c>
      <c r="I103" s="388">
        <v>6102</v>
      </c>
      <c r="J103" s="377">
        <v>13560787.02</v>
      </c>
      <c r="K103" s="457">
        <v>0</v>
      </c>
      <c r="L103" s="408">
        <v>13560787.02</v>
      </c>
      <c r="M103" s="407">
        <v>13845110.98</v>
      </c>
      <c r="N103" s="457">
        <v>0</v>
      </c>
      <c r="O103" s="454">
        <v>13845110.98</v>
      </c>
      <c r="P103" s="688">
        <v>1.0209666267585109</v>
      </c>
    </row>
    <row r="104" spans="1:16" s="266" customFormat="1" ht="9" customHeight="1" x14ac:dyDescent="0.25">
      <c r="A104" s="275"/>
      <c r="B104" s="321"/>
      <c r="C104" s="321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3" t="s">
        <v>103</v>
      </c>
      <c r="C105" s="328" t="s">
        <v>41</v>
      </c>
      <c r="D105" s="374">
        <v>53</v>
      </c>
      <c r="E105" s="754">
        <v>10</v>
      </c>
      <c r="F105" s="1009">
        <v>43</v>
      </c>
      <c r="G105" s="374">
        <v>118</v>
      </c>
      <c r="H105" s="754">
        <v>3</v>
      </c>
      <c r="I105" s="379">
        <v>115</v>
      </c>
      <c r="J105" s="458"/>
      <c r="K105" s="459"/>
      <c r="L105" s="1009">
        <v>62054.9</v>
      </c>
      <c r="M105" s="458"/>
      <c r="N105" s="459"/>
      <c r="O105" s="379">
        <v>197822.68</v>
      </c>
      <c r="P105" s="689">
        <v>3.1878655835397365</v>
      </c>
    </row>
    <row r="106" spans="1:16" s="266" customFormat="1" ht="16.899999999999999" customHeight="1" x14ac:dyDescent="0.25">
      <c r="A106" s="275"/>
      <c r="B106" s="803" t="s">
        <v>326</v>
      </c>
      <c r="C106" s="328" t="s">
        <v>327</v>
      </c>
      <c r="D106" s="374">
        <v>0</v>
      </c>
      <c r="E106" s="754">
        <v>0</v>
      </c>
      <c r="F106" s="1009">
        <v>0</v>
      </c>
      <c r="G106" s="374">
        <v>0</v>
      </c>
      <c r="H106" s="754">
        <v>0</v>
      </c>
      <c r="I106" s="379">
        <v>0</v>
      </c>
      <c r="J106" s="460"/>
      <c r="K106" s="461"/>
      <c r="L106" s="1009">
        <v>0</v>
      </c>
      <c r="M106" s="460"/>
      <c r="N106" s="461"/>
      <c r="O106" s="379">
        <v>0</v>
      </c>
      <c r="P106" s="689" t="s">
        <v>349</v>
      </c>
    </row>
    <row r="107" spans="1:16" s="266" customFormat="1" ht="16.899999999999999" customHeight="1" x14ac:dyDescent="0.25">
      <c r="A107" s="275"/>
      <c r="B107" s="803" t="s">
        <v>101</v>
      </c>
      <c r="C107" s="328" t="s">
        <v>42</v>
      </c>
      <c r="D107" s="374">
        <v>0</v>
      </c>
      <c r="E107" s="754">
        <v>0</v>
      </c>
      <c r="F107" s="1009">
        <v>0</v>
      </c>
      <c r="G107" s="374">
        <v>0</v>
      </c>
      <c r="H107" s="754">
        <v>0</v>
      </c>
      <c r="I107" s="379">
        <v>0</v>
      </c>
      <c r="J107" s="460"/>
      <c r="K107" s="461"/>
      <c r="L107" s="1009">
        <v>0</v>
      </c>
      <c r="M107" s="460"/>
      <c r="N107" s="461"/>
      <c r="O107" s="379">
        <v>0</v>
      </c>
      <c r="P107" s="689" t="s">
        <v>349</v>
      </c>
    </row>
    <row r="108" spans="1:16" s="266" customFormat="1" ht="16.899999999999999" customHeight="1" x14ac:dyDescent="0.25">
      <c r="A108" s="275"/>
      <c r="B108" s="803" t="s">
        <v>102</v>
      </c>
      <c r="C108" s="329" t="s">
        <v>83</v>
      </c>
      <c r="D108" s="374">
        <v>44</v>
      </c>
      <c r="E108" s="754">
        <v>10</v>
      </c>
      <c r="F108" s="1009">
        <v>34</v>
      </c>
      <c r="G108" s="374">
        <v>46</v>
      </c>
      <c r="H108" s="754">
        <v>11</v>
      </c>
      <c r="I108" s="379">
        <v>35</v>
      </c>
      <c r="J108" s="460"/>
      <c r="K108" s="461"/>
      <c r="L108" s="1009">
        <v>46841.56</v>
      </c>
      <c r="M108" s="460"/>
      <c r="N108" s="461"/>
      <c r="O108" s="379">
        <v>59654.840000000004</v>
      </c>
      <c r="P108" s="689">
        <v>1.2735451167723706</v>
      </c>
    </row>
    <row r="109" spans="1:16" s="266" customFormat="1" ht="16.899999999999999" customHeight="1" x14ac:dyDescent="0.25">
      <c r="A109" s="275"/>
      <c r="B109" s="803" t="s">
        <v>104</v>
      </c>
      <c r="C109" s="328" t="s">
        <v>44</v>
      </c>
      <c r="D109" s="374">
        <v>0</v>
      </c>
      <c r="E109" s="754">
        <v>0</v>
      </c>
      <c r="F109" s="1009">
        <v>0</v>
      </c>
      <c r="G109" s="374">
        <v>0</v>
      </c>
      <c r="H109" s="754">
        <v>0</v>
      </c>
      <c r="I109" s="379">
        <v>0</v>
      </c>
      <c r="J109" s="460"/>
      <c r="K109" s="461"/>
      <c r="L109" s="1009">
        <v>0</v>
      </c>
      <c r="M109" s="460"/>
      <c r="N109" s="461"/>
      <c r="O109" s="379">
        <v>0</v>
      </c>
      <c r="P109" s="689" t="s">
        <v>349</v>
      </c>
    </row>
    <row r="110" spans="1:16" s="266" customFormat="1" ht="19.149999999999999" customHeight="1" x14ac:dyDescent="0.25">
      <c r="A110" s="275"/>
      <c r="B110" s="1337" t="s">
        <v>191</v>
      </c>
      <c r="C110" s="1337"/>
      <c r="D110" s="374">
        <v>97</v>
      </c>
      <c r="E110" s="374">
        <v>0</v>
      </c>
      <c r="F110" s="393">
        <v>77</v>
      </c>
      <c r="G110" s="374">
        <v>164</v>
      </c>
      <c r="H110" s="374">
        <v>14</v>
      </c>
      <c r="I110" s="394">
        <v>150</v>
      </c>
      <c r="J110" s="417"/>
      <c r="K110" s="462"/>
      <c r="L110" s="386">
        <v>108896.45999999999</v>
      </c>
      <c r="M110" s="417"/>
      <c r="N110" s="462"/>
      <c r="O110" s="389">
        <v>257477.52</v>
      </c>
      <c r="P110" s="689">
        <v>2.3644250694650681</v>
      </c>
    </row>
    <row r="111" spans="1:16" s="266" customFormat="1" ht="9" customHeight="1" x14ac:dyDescent="0.25">
      <c r="A111" s="275"/>
      <c r="B111" s="401"/>
      <c r="C111" s="401"/>
      <c r="D111" s="390"/>
      <c r="E111" s="390"/>
      <c r="F111" s="390"/>
      <c r="G111" s="390"/>
      <c r="H111" s="390"/>
      <c r="I111" s="390"/>
      <c r="J111" s="391"/>
      <c r="K111" s="391"/>
      <c r="L111" s="391"/>
      <c r="M111" s="391"/>
      <c r="N111" s="391"/>
      <c r="O111" s="392"/>
      <c r="P111" s="390"/>
    </row>
    <row r="112" spans="1:16" s="266" customFormat="1" ht="19.149999999999999" customHeight="1" x14ac:dyDescent="0.25">
      <c r="A112" s="275"/>
      <c r="B112" s="1046" t="s">
        <v>197</v>
      </c>
      <c r="C112" s="1046"/>
      <c r="D112" s="384">
        <v>5444</v>
      </c>
      <c r="E112" s="384">
        <v>533</v>
      </c>
      <c r="F112" s="455">
        <v>4891</v>
      </c>
      <c r="G112" s="384">
        <v>6827</v>
      </c>
      <c r="H112" s="384">
        <v>575</v>
      </c>
      <c r="I112" s="388">
        <v>6252</v>
      </c>
      <c r="J112" s="377">
        <v>13669683.48</v>
      </c>
      <c r="K112" s="453">
        <v>0</v>
      </c>
      <c r="L112" s="386">
        <v>13669683.48</v>
      </c>
      <c r="M112" s="377">
        <v>14102588.5</v>
      </c>
      <c r="N112" s="453">
        <v>0</v>
      </c>
      <c r="O112" s="389">
        <v>14102588.5</v>
      </c>
      <c r="P112" s="688">
        <v>1.0316689863838748</v>
      </c>
    </row>
    <row r="113" spans="1:16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32"/>
      <c r="K113" s="432"/>
      <c r="L113" s="392"/>
      <c r="M113" s="432"/>
      <c r="N113" s="432"/>
      <c r="O113" s="392"/>
      <c r="P113" s="464"/>
    </row>
    <row r="114" spans="1:16" s="266" customFormat="1" ht="32.25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6" s="266" customFormat="1" ht="19.149999999999999" customHeight="1" x14ac:dyDescent="0.25">
      <c r="A115" s="275"/>
      <c r="B115" s="1024" t="s">
        <v>286</v>
      </c>
      <c r="C115" s="1024"/>
      <c r="D115" s="1024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4"/>
      <c r="O115" s="1024"/>
      <c r="P115" s="1024"/>
    </row>
    <row r="116" spans="1:16" s="266" customFormat="1" ht="18" customHeight="1" x14ac:dyDescent="0.25">
      <c r="A116" s="275"/>
      <c r="B116" s="1249" t="s">
        <v>193</v>
      </c>
      <c r="C116" s="1031" t="s">
        <v>190</v>
      </c>
      <c r="D116" s="1345" t="s">
        <v>207</v>
      </c>
      <c r="E116" s="1346"/>
      <c r="F116" s="1346"/>
      <c r="G116" s="1346"/>
      <c r="H116" s="1346"/>
      <c r="I116" s="1346"/>
      <c r="J116" s="1346"/>
      <c r="K116" s="1346"/>
      <c r="L116" s="1346"/>
      <c r="M116" s="1346"/>
      <c r="N116" s="1346"/>
      <c r="O116" s="1346"/>
      <c r="P116" s="1347"/>
    </row>
    <row r="117" spans="1:16" s="266" customFormat="1" ht="15.6" customHeight="1" x14ac:dyDescent="0.25">
      <c r="A117" s="275"/>
      <c r="B117" s="1250"/>
      <c r="C117" s="1032"/>
      <c r="D117" s="1077" t="s">
        <v>196</v>
      </c>
      <c r="E117" s="1344"/>
      <c r="F117" s="1344"/>
      <c r="G117" s="1344"/>
      <c r="H117" s="1344"/>
      <c r="I117" s="1078"/>
      <c r="J117" s="1077" t="s">
        <v>219</v>
      </c>
      <c r="K117" s="1344"/>
      <c r="L117" s="1344"/>
      <c r="M117" s="1344"/>
      <c r="N117" s="1344"/>
      <c r="O117" s="1078"/>
      <c r="P117" s="1041" t="s">
        <v>346</v>
      </c>
    </row>
    <row r="118" spans="1:16" s="266" customFormat="1" ht="19.149999999999999" customHeight="1" x14ac:dyDescent="0.25">
      <c r="A118" s="275"/>
      <c r="B118" s="1250"/>
      <c r="C118" s="1032"/>
      <c r="D118" s="1077" t="s">
        <v>347</v>
      </c>
      <c r="E118" s="1344"/>
      <c r="F118" s="1078"/>
      <c r="G118" s="1077" t="s">
        <v>348</v>
      </c>
      <c r="H118" s="1344"/>
      <c r="I118" s="1078"/>
      <c r="J118" s="1077" t="s">
        <v>347</v>
      </c>
      <c r="K118" s="1344"/>
      <c r="L118" s="1078"/>
      <c r="M118" s="1077" t="s">
        <v>348</v>
      </c>
      <c r="N118" s="1344"/>
      <c r="O118" s="1078"/>
      <c r="P118" s="1041"/>
    </row>
    <row r="119" spans="1:16" s="266" customFormat="1" ht="19.149999999999999" customHeight="1" x14ac:dyDescent="0.25">
      <c r="A119" s="275"/>
      <c r="B119" s="1251"/>
      <c r="C119" s="1033"/>
      <c r="D119" s="565" t="s">
        <v>124</v>
      </c>
      <c r="E119" s="353" t="s">
        <v>282</v>
      </c>
      <c r="F119" s="353" t="s">
        <v>220</v>
      </c>
      <c r="G119" s="565" t="s">
        <v>124</v>
      </c>
      <c r="H119" s="353" t="s">
        <v>282</v>
      </c>
      <c r="I119" s="353" t="s">
        <v>220</v>
      </c>
      <c r="J119" s="372" t="s">
        <v>283</v>
      </c>
      <c r="K119" s="705" t="s">
        <v>214</v>
      </c>
      <c r="L119" s="372" t="s">
        <v>220</v>
      </c>
      <c r="M119" s="372" t="s">
        <v>284</v>
      </c>
      <c r="N119" s="705" t="s">
        <v>214</v>
      </c>
      <c r="O119" s="372" t="s">
        <v>220</v>
      </c>
      <c r="P119" s="1042"/>
    </row>
    <row r="120" spans="1:16" s="266" customFormat="1" ht="8.4499999999999993" customHeight="1" x14ac:dyDescent="0.25">
      <c r="A120" s="275"/>
      <c r="B120" s="321"/>
      <c r="C120" s="321"/>
      <c r="D120" s="321"/>
      <c r="E120" s="321"/>
      <c r="F120" s="321"/>
      <c r="G120" s="321"/>
      <c r="H120" s="321"/>
      <c r="I120" s="321"/>
      <c r="J120" s="322"/>
      <c r="K120" s="322"/>
      <c r="L120" s="322"/>
      <c r="M120" s="322"/>
      <c r="N120" s="322"/>
      <c r="O120" s="323"/>
      <c r="P120" s="413"/>
    </row>
    <row r="121" spans="1:16" s="266" customFormat="1" ht="16.149999999999999" customHeight="1" x14ac:dyDescent="0.25">
      <c r="A121" s="275"/>
      <c r="B121" s="805" t="s">
        <v>180</v>
      </c>
      <c r="C121" s="867" t="s">
        <v>320</v>
      </c>
      <c r="D121" s="374">
        <v>16182</v>
      </c>
      <c r="E121" s="374">
        <v>4199</v>
      </c>
      <c r="F121" s="375">
        <v>11983</v>
      </c>
      <c r="G121" s="374">
        <v>16605</v>
      </c>
      <c r="H121" s="374">
        <v>4631</v>
      </c>
      <c r="I121" s="379">
        <v>11974</v>
      </c>
      <c r="J121" s="376">
        <v>16846191.145100009</v>
      </c>
      <c r="K121" s="450">
        <v>-424675.24000000005</v>
      </c>
      <c r="L121" s="377">
        <v>16421515.905100008</v>
      </c>
      <c r="M121" s="376">
        <v>17928860.11900001</v>
      </c>
      <c r="N121" s="450">
        <v>-464275.83500000002</v>
      </c>
      <c r="O121" s="380">
        <v>17464584.284000009</v>
      </c>
      <c r="P121" s="689">
        <v>1.0635183977488982</v>
      </c>
    </row>
    <row r="122" spans="1:16" s="266" customFormat="1" ht="16.149999999999999" customHeight="1" x14ac:dyDescent="0.25">
      <c r="A122" s="275"/>
      <c r="B122" s="805" t="s">
        <v>181</v>
      </c>
      <c r="C122" s="866" t="s">
        <v>7</v>
      </c>
      <c r="D122" s="374">
        <v>15188</v>
      </c>
      <c r="E122" s="374">
        <v>501</v>
      </c>
      <c r="F122" s="375">
        <v>14687</v>
      </c>
      <c r="G122" s="374">
        <v>18656</v>
      </c>
      <c r="H122" s="374">
        <v>813</v>
      </c>
      <c r="I122" s="379">
        <v>17843</v>
      </c>
      <c r="J122" s="376">
        <v>2933942.2130000019</v>
      </c>
      <c r="K122" s="450">
        <v>0</v>
      </c>
      <c r="L122" s="377">
        <v>2933942.2130000019</v>
      </c>
      <c r="M122" s="376">
        <v>3573456.2585999998</v>
      </c>
      <c r="N122" s="450">
        <v>0</v>
      </c>
      <c r="O122" s="380">
        <v>3573456.2585999998</v>
      </c>
      <c r="P122" s="689">
        <v>1.2179709071182028</v>
      </c>
    </row>
    <row r="123" spans="1:16" s="266" customFormat="1" ht="16.149999999999999" customHeight="1" x14ac:dyDescent="0.25">
      <c r="A123" s="275"/>
      <c r="B123" s="806" t="s">
        <v>182</v>
      </c>
      <c r="C123" s="866" t="s">
        <v>9</v>
      </c>
      <c r="D123" s="374">
        <v>22621</v>
      </c>
      <c r="E123" s="374">
        <v>1642</v>
      </c>
      <c r="F123" s="375">
        <v>20979</v>
      </c>
      <c r="G123" s="374">
        <v>24470</v>
      </c>
      <c r="H123" s="374">
        <v>1876</v>
      </c>
      <c r="I123" s="379">
        <v>22594</v>
      </c>
      <c r="J123" s="376">
        <v>37272877.639899999</v>
      </c>
      <c r="K123" s="450">
        <v>-2868.54</v>
      </c>
      <c r="L123" s="377">
        <v>37270009.0999</v>
      </c>
      <c r="M123" s="376">
        <v>41140608.308400013</v>
      </c>
      <c r="N123" s="450">
        <v>-80461.804999999993</v>
      </c>
      <c r="O123" s="380">
        <v>41060146.503400013</v>
      </c>
      <c r="P123" s="689">
        <v>1.1016940294632283</v>
      </c>
    </row>
    <row r="124" spans="1:16" s="266" customFormat="1" ht="16.149999999999999" customHeight="1" x14ac:dyDescent="0.25">
      <c r="A124" s="275"/>
      <c r="B124" s="806" t="s">
        <v>183</v>
      </c>
      <c r="C124" s="866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450">
        <v>0</v>
      </c>
      <c r="L124" s="377">
        <v>0</v>
      </c>
      <c r="M124" s="376">
        <v>0</v>
      </c>
      <c r="N124" s="450">
        <v>0</v>
      </c>
      <c r="O124" s="380">
        <v>0</v>
      </c>
      <c r="P124" s="689" t="s">
        <v>349</v>
      </c>
    </row>
    <row r="125" spans="1:16" s="266" customFormat="1" ht="16.149999999999999" customHeight="1" x14ac:dyDescent="0.25">
      <c r="A125" s="275"/>
      <c r="B125" s="805" t="s">
        <v>184</v>
      </c>
      <c r="C125" s="866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450">
        <v>0</v>
      </c>
      <c r="L125" s="377">
        <v>0</v>
      </c>
      <c r="M125" s="376">
        <v>0</v>
      </c>
      <c r="N125" s="450">
        <v>0</v>
      </c>
      <c r="O125" s="380">
        <v>0</v>
      </c>
      <c r="P125" s="689" t="s">
        <v>349</v>
      </c>
    </row>
    <row r="126" spans="1:16" s="266" customFormat="1" ht="16.149999999999999" customHeight="1" x14ac:dyDescent="0.25">
      <c r="A126" s="275"/>
      <c r="B126" s="806" t="s">
        <v>185</v>
      </c>
      <c r="C126" s="866" t="s">
        <v>15</v>
      </c>
      <c r="D126" s="374">
        <v>1</v>
      </c>
      <c r="E126" s="374">
        <v>1</v>
      </c>
      <c r="F126" s="375">
        <v>0</v>
      </c>
      <c r="G126" s="374">
        <v>0</v>
      </c>
      <c r="H126" s="374">
        <v>0</v>
      </c>
      <c r="I126" s="379">
        <v>0</v>
      </c>
      <c r="J126" s="376">
        <v>200</v>
      </c>
      <c r="K126" s="450">
        <v>0</v>
      </c>
      <c r="L126" s="377">
        <v>200</v>
      </c>
      <c r="M126" s="376">
        <v>4226.6000999999997</v>
      </c>
      <c r="N126" s="450">
        <v>0</v>
      </c>
      <c r="O126" s="380">
        <v>4226.6000999999997</v>
      </c>
      <c r="P126" s="689">
        <v>21.133000499999998</v>
      </c>
    </row>
    <row r="127" spans="1:16" s="266" customFormat="1" ht="16.149999999999999" customHeight="1" x14ac:dyDescent="0.25">
      <c r="A127" s="275"/>
      <c r="B127" s="806" t="s">
        <v>186</v>
      </c>
      <c r="C127" s="866" t="s">
        <v>17</v>
      </c>
      <c r="D127" s="374">
        <v>126</v>
      </c>
      <c r="E127" s="374">
        <v>48</v>
      </c>
      <c r="F127" s="375">
        <v>78</v>
      </c>
      <c r="G127" s="374">
        <v>123</v>
      </c>
      <c r="H127" s="374">
        <v>22</v>
      </c>
      <c r="I127" s="379">
        <v>101</v>
      </c>
      <c r="J127" s="376">
        <v>1126780.9401999998</v>
      </c>
      <c r="K127" s="450">
        <v>0</v>
      </c>
      <c r="L127" s="377">
        <v>1126780.9401999998</v>
      </c>
      <c r="M127" s="376">
        <v>362354.84039999999</v>
      </c>
      <c r="N127" s="450">
        <v>0</v>
      </c>
      <c r="O127" s="380">
        <v>362354.84039999999</v>
      </c>
      <c r="P127" s="689">
        <v>0.32158410519056457</v>
      </c>
    </row>
    <row r="128" spans="1:16" s="266" customFormat="1" ht="16.149999999999999" customHeight="1" x14ac:dyDescent="0.25">
      <c r="A128" s="275"/>
      <c r="B128" s="805" t="s">
        <v>187</v>
      </c>
      <c r="C128" s="866" t="s">
        <v>19</v>
      </c>
      <c r="D128" s="374">
        <v>2508</v>
      </c>
      <c r="E128" s="374">
        <v>624</v>
      </c>
      <c r="F128" s="375">
        <v>1884</v>
      </c>
      <c r="G128" s="374">
        <v>3103</v>
      </c>
      <c r="H128" s="374">
        <v>723</v>
      </c>
      <c r="I128" s="379">
        <v>2380</v>
      </c>
      <c r="J128" s="376">
        <v>15978646.008899998</v>
      </c>
      <c r="K128" s="450">
        <v>-116934.44</v>
      </c>
      <c r="L128" s="377">
        <v>15861711.568899998</v>
      </c>
      <c r="M128" s="376">
        <v>5224422.9234000007</v>
      </c>
      <c r="N128" s="450">
        <v>-53482.6</v>
      </c>
      <c r="O128" s="380">
        <v>5170940.323400001</v>
      </c>
      <c r="P128" s="689">
        <v>0.32600140917570619</v>
      </c>
    </row>
    <row r="129" spans="1:16" s="266" customFormat="1" ht="16.149999999999999" customHeight="1" x14ac:dyDescent="0.25">
      <c r="A129" s="275"/>
      <c r="B129" s="806" t="s">
        <v>188</v>
      </c>
      <c r="C129" s="866" t="s">
        <v>321</v>
      </c>
      <c r="D129" s="374">
        <v>3272</v>
      </c>
      <c r="E129" s="374">
        <v>508</v>
      </c>
      <c r="F129" s="375">
        <v>2764</v>
      </c>
      <c r="G129" s="374">
        <v>3708</v>
      </c>
      <c r="H129" s="374">
        <v>555</v>
      </c>
      <c r="I129" s="379">
        <v>3153</v>
      </c>
      <c r="J129" s="376">
        <v>7927058.1298000002</v>
      </c>
      <c r="K129" s="450">
        <v>-43429.270000000004</v>
      </c>
      <c r="L129" s="377">
        <v>7883628.8598000007</v>
      </c>
      <c r="M129" s="376">
        <v>5825488.8124999991</v>
      </c>
      <c r="N129" s="450">
        <v>-79281.680000000008</v>
      </c>
      <c r="O129" s="380">
        <v>5746207.1324999994</v>
      </c>
      <c r="P129" s="689">
        <v>0.72887844350473074</v>
      </c>
    </row>
    <row r="130" spans="1:16" s="266" customFormat="1" ht="16.149999999999999" customHeight="1" x14ac:dyDescent="0.25">
      <c r="A130" s="275"/>
      <c r="B130" s="806" t="s">
        <v>198</v>
      </c>
      <c r="C130" s="866" t="s">
        <v>322</v>
      </c>
      <c r="D130" s="374">
        <v>38917</v>
      </c>
      <c r="E130" s="374">
        <v>3811</v>
      </c>
      <c r="F130" s="375">
        <v>35106</v>
      </c>
      <c r="G130" s="374">
        <v>40367</v>
      </c>
      <c r="H130" s="374">
        <v>3733</v>
      </c>
      <c r="I130" s="379">
        <v>36634</v>
      </c>
      <c r="J130" s="376">
        <v>83303218.770499989</v>
      </c>
      <c r="K130" s="450">
        <v>-11900.83</v>
      </c>
      <c r="L130" s="377">
        <v>83291317.940499991</v>
      </c>
      <c r="M130" s="376">
        <v>91671109.938700005</v>
      </c>
      <c r="N130" s="450">
        <v>-33908.504999999997</v>
      </c>
      <c r="O130" s="380">
        <v>91637201.43370001</v>
      </c>
      <c r="P130" s="689">
        <v>1.1002011217923335</v>
      </c>
    </row>
    <row r="131" spans="1:16" s="266" customFormat="1" ht="16.149999999999999" customHeight="1" x14ac:dyDescent="0.25">
      <c r="A131" s="275"/>
      <c r="B131" s="805" t="s">
        <v>199</v>
      </c>
      <c r="C131" s="866" t="s">
        <v>323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450">
        <v>0</v>
      </c>
      <c r="L131" s="377">
        <v>0</v>
      </c>
      <c r="M131" s="376">
        <v>0</v>
      </c>
      <c r="N131" s="450">
        <v>0</v>
      </c>
      <c r="O131" s="380">
        <v>0</v>
      </c>
      <c r="P131" s="689" t="s">
        <v>349</v>
      </c>
    </row>
    <row r="132" spans="1:16" s="266" customFormat="1" ht="16.149999999999999" customHeight="1" x14ac:dyDescent="0.25">
      <c r="A132" s="275"/>
      <c r="B132" s="806" t="s">
        <v>200</v>
      </c>
      <c r="C132" s="866" t="s">
        <v>324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450">
        <v>0</v>
      </c>
      <c r="L132" s="377">
        <v>0</v>
      </c>
      <c r="M132" s="376">
        <v>0</v>
      </c>
      <c r="N132" s="450">
        <v>0</v>
      </c>
      <c r="O132" s="380">
        <v>0</v>
      </c>
      <c r="P132" s="689" t="s">
        <v>349</v>
      </c>
    </row>
    <row r="133" spans="1:16" s="266" customFormat="1" ht="16.149999999999999" customHeight="1" x14ac:dyDescent="0.25">
      <c r="A133" s="275"/>
      <c r="B133" s="806" t="s">
        <v>201</v>
      </c>
      <c r="C133" s="866" t="s">
        <v>325</v>
      </c>
      <c r="D133" s="374">
        <v>601</v>
      </c>
      <c r="E133" s="374">
        <v>181</v>
      </c>
      <c r="F133" s="375">
        <v>420</v>
      </c>
      <c r="G133" s="374">
        <v>608</v>
      </c>
      <c r="H133" s="374">
        <v>194</v>
      </c>
      <c r="I133" s="379">
        <v>414</v>
      </c>
      <c r="J133" s="376">
        <v>1321064.26</v>
      </c>
      <c r="K133" s="450">
        <v>-7839.96</v>
      </c>
      <c r="L133" s="377">
        <v>1313224.3</v>
      </c>
      <c r="M133" s="376">
        <v>1449296.3197999997</v>
      </c>
      <c r="N133" s="450">
        <v>-68371.89</v>
      </c>
      <c r="O133" s="380">
        <v>1380924.4297999998</v>
      </c>
      <c r="P133" s="689">
        <v>1.0515526020954682</v>
      </c>
    </row>
    <row r="134" spans="1:16" s="266" customFormat="1" ht="16.149999999999999" customHeight="1" x14ac:dyDescent="0.25">
      <c r="A134" s="275"/>
      <c r="B134" s="805" t="s">
        <v>202</v>
      </c>
      <c r="C134" s="326" t="s">
        <v>31</v>
      </c>
      <c r="D134" s="374">
        <v>553</v>
      </c>
      <c r="E134" s="374">
        <v>205</v>
      </c>
      <c r="F134" s="375">
        <v>348</v>
      </c>
      <c r="G134" s="374">
        <v>750</v>
      </c>
      <c r="H134" s="374">
        <v>242</v>
      </c>
      <c r="I134" s="379">
        <v>508</v>
      </c>
      <c r="J134" s="381">
        <v>1845387.0700000003</v>
      </c>
      <c r="K134" s="451">
        <v>-886900.81</v>
      </c>
      <c r="L134" s="377">
        <v>958486.26000000024</v>
      </c>
      <c r="M134" s="381">
        <v>2145994.1400000062</v>
      </c>
      <c r="N134" s="451">
        <v>-690408.05999999982</v>
      </c>
      <c r="O134" s="380">
        <v>1455586.0800000064</v>
      </c>
      <c r="P134" s="689">
        <v>1.5186300949165468</v>
      </c>
    </row>
    <row r="135" spans="1:16" s="266" customFormat="1" ht="16.149999999999999" customHeight="1" x14ac:dyDescent="0.2">
      <c r="A135" s="275"/>
      <c r="B135" s="805" t="s">
        <v>203</v>
      </c>
      <c r="C135" s="326" t="s">
        <v>116</v>
      </c>
      <c r="D135" s="374">
        <v>47</v>
      </c>
      <c r="E135" s="374">
        <v>8</v>
      </c>
      <c r="F135" s="375">
        <v>39</v>
      </c>
      <c r="G135" s="374">
        <v>71</v>
      </c>
      <c r="H135" s="374">
        <v>15</v>
      </c>
      <c r="I135" s="379">
        <v>56</v>
      </c>
      <c r="J135" s="381">
        <v>173053.06999999998</v>
      </c>
      <c r="K135" s="452">
        <v>0</v>
      </c>
      <c r="L135" s="377">
        <v>173053.06999999998</v>
      </c>
      <c r="M135" s="381">
        <v>105173.97890000002</v>
      </c>
      <c r="N135" s="451">
        <v>0</v>
      </c>
      <c r="O135" s="380">
        <v>105173.97890000002</v>
      </c>
      <c r="P135" s="689">
        <v>0.60775563762029783</v>
      </c>
    </row>
    <row r="136" spans="1:16" s="266" customFormat="1" ht="16.149999999999999" customHeight="1" x14ac:dyDescent="0.25">
      <c r="A136" s="275"/>
      <c r="B136" s="806" t="s">
        <v>204</v>
      </c>
      <c r="C136" s="326" t="s">
        <v>195</v>
      </c>
      <c r="D136" s="374">
        <v>161</v>
      </c>
      <c r="E136" s="374">
        <v>19</v>
      </c>
      <c r="F136" s="375">
        <v>142</v>
      </c>
      <c r="G136" s="374">
        <v>309</v>
      </c>
      <c r="H136" s="374">
        <v>53</v>
      </c>
      <c r="I136" s="379">
        <v>256</v>
      </c>
      <c r="J136" s="381">
        <v>89513.87</v>
      </c>
      <c r="K136" s="451">
        <v>0</v>
      </c>
      <c r="L136" s="377">
        <v>89513.87</v>
      </c>
      <c r="M136" s="381">
        <v>142884.06</v>
      </c>
      <c r="N136" s="451">
        <v>0</v>
      </c>
      <c r="O136" s="380">
        <v>142884.06</v>
      </c>
      <c r="P136" s="689">
        <v>1.5962225742222966</v>
      </c>
    </row>
    <row r="137" spans="1:16" s="266" customFormat="1" ht="16.149999999999999" customHeight="1" x14ac:dyDescent="0.25">
      <c r="A137" s="275"/>
      <c r="B137" s="806" t="s">
        <v>205</v>
      </c>
      <c r="C137" s="326" t="s">
        <v>37</v>
      </c>
      <c r="D137" s="374">
        <v>0</v>
      </c>
      <c r="E137" s="374">
        <v>0</v>
      </c>
      <c r="F137" s="375">
        <v>0</v>
      </c>
      <c r="G137" s="374">
        <v>0</v>
      </c>
      <c r="H137" s="374">
        <v>0</v>
      </c>
      <c r="I137" s="379">
        <v>0</v>
      </c>
      <c r="J137" s="381">
        <v>0</v>
      </c>
      <c r="K137" s="450">
        <v>0</v>
      </c>
      <c r="L137" s="377">
        <v>0</v>
      </c>
      <c r="M137" s="381">
        <v>0</v>
      </c>
      <c r="N137" s="451">
        <v>0</v>
      </c>
      <c r="O137" s="380">
        <v>0</v>
      </c>
      <c r="P137" s="689" t="s">
        <v>349</v>
      </c>
    </row>
    <row r="138" spans="1:16" s="266" customFormat="1" ht="16.149999999999999" customHeight="1" x14ac:dyDescent="0.25">
      <c r="A138" s="275"/>
      <c r="B138" s="805" t="s">
        <v>206</v>
      </c>
      <c r="C138" s="326" t="s">
        <v>39</v>
      </c>
      <c r="D138" s="374">
        <v>144</v>
      </c>
      <c r="E138" s="374">
        <v>2</v>
      </c>
      <c r="F138" s="375">
        <v>142</v>
      </c>
      <c r="G138" s="374">
        <v>300</v>
      </c>
      <c r="H138" s="374">
        <v>58</v>
      </c>
      <c r="I138" s="379">
        <v>242</v>
      </c>
      <c r="J138" s="381">
        <v>81167.12</v>
      </c>
      <c r="K138" s="450">
        <v>0</v>
      </c>
      <c r="L138" s="377">
        <v>81167.12</v>
      </c>
      <c r="M138" s="381">
        <v>143748.81</v>
      </c>
      <c r="N138" s="451">
        <v>0</v>
      </c>
      <c r="O138" s="380">
        <v>143748.81</v>
      </c>
      <c r="P138" s="689">
        <v>1.7710226751916294</v>
      </c>
    </row>
    <row r="139" spans="1:16" s="266" customFormat="1" ht="19.149999999999999" customHeight="1" x14ac:dyDescent="0.25">
      <c r="A139" s="275"/>
      <c r="B139" s="1337" t="s">
        <v>250</v>
      </c>
      <c r="C139" s="1337"/>
      <c r="D139" s="384">
        <v>100321</v>
      </c>
      <c r="E139" s="384">
        <v>11749</v>
      </c>
      <c r="F139" s="385">
        <v>88572</v>
      </c>
      <c r="G139" s="374">
        <v>109070</v>
      </c>
      <c r="H139" s="384">
        <v>12915</v>
      </c>
      <c r="I139" s="388">
        <v>96155</v>
      </c>
      <c r="J139" s="377">
        <v>168899100.2374</v>
      </c>
      <c r="K139" s="453">
        <v>-1494549.0899999999</v>
      </c>
      <c r="L139" s="386">
        <v>167404551.14740002</v>
      </c>
      <c r="M139" s="377">
        <v>169717625.10980001</v>
      </c>
      <c r="N139" s="453">
        <v>-1470190.375</v>
      </c>
      <c r="O139" s="389">
        <v>168247434.73480004</v>
      </c>
      <c r="P139" s="688">
        <v>1.0050350099900083</v>
      </c>
    </row>
    <row r="140" spans="1:16" s="266" customFormat="1" ht="8.4499999999999993" customHeight="1" x14ac:dyDescent="0.25">
      <c r="A140" s="275"/>
      <c r="B140" s="321"/>
      <c r="C140" s="321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4" t="s">
        <v>103</v>
      </c>
      <c r="C141" s="328" t="s">
        <v>41</v>
      </c>
      <c r="D141" s="374">
        <v>8434</v>
      </c>
      <c r="E141" s="374">
        <v>475</v>
      </c>
      <c r="F141" s="375">
        <v>7959</v>
      </c>
      <c r="G141" s="374">
        <v>9282</v>
      </c>
      <c r="H141" s="374">
        <v>590</v>
      </c>
      <c r="I141" s="379">
        <v>8692</v>
      </c>
      <c r="J141" s="1338"/>
      <c r="K141" s="1339"/>
      <c r="L141" s="377">
        <v>45963119.840000026</v>
      </c>
      <c r="M141" s="1338"/>
      <c r="N141" s="1339"/>
      <c r="O141" s="380">
        <v>49956892.919999979</v>
      </c>
      <c r="P141" s="689">
        <v>1.0868908179841248</v>
      </c>
    </row>
    <row r="142" spans="1:16" s="266" customFormat="1" ht="16.149999999999999" customHeight="1" x14ac:dyDescent="0.25">
      <c r="A142" s="275"/>
      <c r="B142" s="803" t="s">
        <v>326</v>
      </c>
      <c r="C142" s="328" t="s">
        <v>327</v>
      </c>
      <c r="D142" s="374">
        <v>23</v>
      </c>
      <c r="E142" s="374">
        <v>0</v>
      </c>
      <c r="F142" s="375">
        <v>23</v>
      </c>
      <c r="G142" s="374">
        <v>0</v>
      </c>
      <c r="H142" s="374">
        <v>0</v>
      </c>
      <c r="I142" s="379">
        <v>0</v>
      </c>
      <c r="J142" s="1340"/>
      <c r="K142" s="1341"/>
      <c r="L142" s="650">
        <v>0</v>
      </c>
      <c r="M142" s="1340"/>
      <c r="N142" s="1341"/>
      <c r="O142" s="380">
        <v>0</v>
      </c>
      <c r="P142" s="689" t="s">
        <v>349</v>
      </c>
    </row>
    <row r="143" spans="1:16" s="266" customFormat="1" ht="16.149999999999999" customHeight="1" x14ac:dyDescent="0.25">
      <c r="A143" s="275"/>
      <c r="B143" s="804" t="s">
        <v>101</v>
      </c>
      <c r="C143" s="328" t="s">
        <v>42</v>
      </c>
      <c r="D143" s="374">
        <v>1936</v>
      </c>
      <c r="E143" s="374">
        <v>0</v>
      </c>
      <c r="F143" s="375">
        <v>1936</v>
      </c>
      <c r="G143" s="374">
        <v>31</v>
      </c>
      <c r="H143" s="374">
        <v>0</v>
      </c>
      <c r="I143" s="379">
        <v>31</v>
      </c>
      <c r="J143" s="1340"/>
      <c r="K143" s="1341"/>
      <c r="L143" s="377">
        <v>205695.36000000004</v>
      </c>
      <c r="M143" s="1340"/>
      <c r="N143" s="1341"/>
      <c r="O143" s="380">
        <v>240642.03</v>
      </c>
      <c r="P143" s="689">
        <v>1.1698952761987433</v>
      </c>
    </row>
    <row r="144" spans="1:16" s="266" customFormat="1" ht="16.149999999999999" customHeight="1" x14ac:dyDescent="0.25">
      <c r="A144" s="275"/>
      <c r="B144" s="804" t="s">
        <v>102</v>
      </c>
      <c r="C144" s="329" t="s">
        <v>83</v>
      </c>
      <c r="D144" s="374">
        <v>791</v>
      </c>
      <c r="E144" s="374">
        <v>408</v>
      </c>
      <c r="F144" s="375">
        <v>383</v>
      </c>
      <c r="G144" s="374">
        <v>2615</v>
      </c>
      <c r="H144" s="374">
        <v>554</v>
      </c>
      <c r="I144" s="379">
        <v>2061</v>
      </c>
      <c r="J144" s="1340"/>
      <c r="K144" s="1341"/>
      <c r="L144" s="377">
        <v>2160174.2800000003</v>
      </c>
      <c r="M144" s="1340"/>
      <c r="N144" s="1341"/>
      <c r="O144" s="380">
        <v>2059591.66</v>
      </c>
      <c r="P144" s="689">
        <v>0.95343772910767166</v>
      </c>
    </row>
    <row r="145" spans="1:16" s="266" customFormat="1" ht="16.149999999999999" customHeight="1" x14ac:dyDescent="0.25">
      <c r="A145" s="275"/>
      <c r="B145" s="804" t="s">
        <v>104</v>
      </c>
      <c r="C145" s="328" t="s">
        <v>44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1340"/>
      <c r="K145" s="1341"/>
      <c r="L145" s="377">
        <v>0</v>
      </c>
      <c r="M145" s="1340"/>
      <c r="N145" s="1341"/>
      <c r="O145" s="380">
        <v>0</v>
      </c>
      <c r="P145" s="689" t="s">
        <v>349</v>
      </c>
    </row>
    <row r="146" spans="1:16" s="266" customFormat="1" ht="19.149999999999999" customHeight="1" x14ac:dyDescent="0.25">
      <c r="A146" s="275"/>
      <c r="B146" s="1337" t="s">
        <v>251</v>
      </c>
      <c r="C146" s="1337"/>
      <c r="D146" s="374">
        <v>11184</v>
      </c>
      <c r="E146" s="374">
        <v>883</v>
      </c>
      <c r="F146" s="393">
        <v>10301</v>
      </c>
      <c r="G146" s="374">
        <v>11928</v>
      </c>
      <c r="H146" s="374">
        <v>1144</v>
      </c>
      <c r="I146" s="394">
        <v>10784</v>
      </c>
      <c r="J146" s="1342"/>
      <c r="K146" s="1343"/>
      <c r="L146" s="386">
        <v>48328989.480000027</v>
      </c>
      <c r="M146" s="1342"/>
      <c r="N146" s="1343"/>
      <c r="O146" s="389">
        <v>52257126.609999977</v>
      </c>
      <c r="P146" s="688">
        <v>1.0812791074728663</v>
      </c>
    </row>
    <row r="147" spans="1:16" s="266" customFormat="1" ht="8.4499999999999993" customHeight="1" x14ac:dyDescent="0.25">
      <c r="A147" s="275"/>
      <c r="B147" s="321"/>
      <c r="C147" s="321"/>
      <c r="D147" s="390"/>
      <c r="E147" s="390"/>
      <c r="F147" s="390"/>
      <c r="G147" s="390"/>
      <c r="H147" s="390"/>
      <c r="I147" s="390"/>
      <c r="J147" s="391"/>
      <c r="K147" s="391"/>
      <c r="L147" s="391"/>
      <c r="M147" s="391"/>
      <c r="N147" s="391"/>
      <c r="O147" s="392"/>
      <c r="P147" s="390"/>
    </row>
    <row r="148" spans="1:16" s="266" customFormat="1" ht="19.149999999999999" customHeight="1" x14ac:dyDescent="0.25">
      <c r="A148" s="275"/>
      <c r="B148" s="1046" t="s">
        <v>197</v>
      </c>
      <c r="C148" s="1046"/>
      <c r="D148" s="384">
        <v>111505</v>
      </c>
      <c r="E148" s="384">
        <v>12632</v>
      </c>
      <c r="F148" s="455">
        <v>98873</v>
      </c>
      <c r="G148" s="384">
        <v>120998</v>
      </c>
      <c r="H148" s="384">
        <v>14059</v>
      </c>
      <c r="I148" s="388">
        <v>106939</v>
      </c>
      <c r="J148" s="377">
        <v>217228089.71740001</v>
      </c>
      <c r="K148" s="453">
        <v>-1494549.0899999999</v>
      </c>
      <c r="L148" s="386">
        <v>215733540.62740004</v>
      </c>
      <c r="M148" s="377">
        <v>221974751.7198</v>
      </c>
      <c r="N148" s="453">
        <v>-1470190.375</v>
      </c>
      <c r="O148" s="389">
        <v>220504561.34480003</v>
      </c>
      <c r="P148" s="449">
        <v>1.0221153405424341</v>
      </c>
    </row>
    <row r="149" spans="1:16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1"/>
      <c r="K149" s="391"/>
      <c r="L149" s="391"/>
      <c r="M149" s="391"/>
      <c r="N149" s="391"/>
      <c r="O149" s="392"/>
      <c r="P149" s="390"/>
    </row>
    <row r="150" spans="1:16" s="269" customFormat="1" ht="16.149999999999999" hidden="1" customHeight="1" x14ac:dyDescent="0.25">
      <c r="A150" s="266"/>
      <c r="B150" s="1046" t="s">
        <v>197</v>
      </c>
      <c r="C150" s="1046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77">
        <v>13560787.02</v>
      </c>
      <c r="K150" s="453">
        <v>0</v>
      </c>
      <c r="L150" s="386" t="e">
        <v>#REF!</v>
      </c>
      <c r="M150" s="377">
        <v>13845110.98</v>
      </c>
      <c r="N150" s="453">
        <v>0</v>
      </c>
      <c r="O150" s="389" t="e">
        <v>#REF!</v>
      </c>
      <c r="P150" s="449" t="e">
        <v>#REF!</v>
      </c>
    </row>
    <row r="151" spans="1:16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284">
        <v>0</v>
      </c>
      <c r="K151" s="284"/>
      <c r="L151" s="284"/>
      <c r="M151" s="284"/>
      <c r="N151" s="284"/>
      <c r="O151" s="297">
        <v>461676</v>
      </c>
      <c r="P151" s="286"/>
    </row>
    <row r="152" spans="1:16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284">
        <v>17321548.050000001</v>
      </c>
      <c r="K152" s="284"/>
      <c r="L152" s="284"/>
      <c r="M152" s="284"/>
      <c r="N152" s="284"/>
      <c r="O152" s="297">
        <v>23055191.170000002</v>
      </c>
      <c r="P152" s="286"/>
    </row>
    <row r="153" spans="1:16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284">
        <v>27204338.449999999</v>
      </c>
      <c r="K153" s="284"/>
      <c r="L153" s="284"/>
      <c r="M153" s="284"/>
      <c r="N153" s="284"/>
      <c r="O153" s="297">
        <v>28593196.580000006</v>
      </c>
      <c r="P153" s="286"/>
    </row>
    <row r="154" spans="1:16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284">
        <v>4586592.2200000063</v>
      </c>
      <c r="K154" s="284"/>
      <c r="L154" s="284"/>
      <c r="M154" s="284"/>
      <c r="N154" s="284"/>
      <c r="O154" s="297">
        <v>5103729.7000000263</v>
      </c>
      <c r="P154" s="28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8:C38"/>
    <mergeCell ref="B40:C40"/>
    <mergeCell ref="B41:P41"/>
    <mergeCell ref="B42:B45"/>
    <mergeCell ref="C42:C45"/>
    <mergeCell ref="M33:N38"/>
    <mergeCell ref="J33:K38"/>
    <mergeCell ref="B4:P4"/>
    <mergeCell ref="B5:P5"/>
    <mergeCell ref="D8:P8"/>
    <mergeCell ref="P9:P11"/>
    <mergeCell ref="P43:P45"/>
    <mergeCell ref="D44:F44"/>
    <mergeCell ref="G44:I44"/>
    <mergeCell ref="J44:L44"/>
    <mergeCell ref="M44:O44"/>
    <mergeCell ref="D42:P42"/>
    <mergeCell ref="G10:I10"/>
    <mergeCell ref="D10:F10"/>
    <mergeCell ref="J10:L10"/>
    <mergeCell ref="M10:O10"/>
    <mergeCell ref="D43:I43"/>
    <mergeCell ref="J43:O43"/>
    <mergeCell ref="M67:N72"/>
    <mergeCell ref="J67:K72"/>
    <mergeCell ref="B80:B83"/>
    <mergeCell ref="C80:C83"/>
    <mergeCell ref="D81:I81"/>
    <mergeCell ref="J81:O81"/>
    <mergeCell ref="B65:C65"/>
    <mergeCell ref="B72:C72"/>
    <mergeCell ref="B74:C74"/>
    <mergeCell ref="B150:C150"/>
    <mergeCell ref="B110:C110"/>
    <mergeCell ref="B79:P79"/>
    <mergeCell ref="B115:P115"/>
    <mergeCell ref="D80:P80"/>
    <mergeCell ref="B116:B119"/>
    <mergeCell ref="C116:C119"/>
    <mergeCell ref="D116:P116"/>
    <mergeCell ref="D117:I117"/>
    <mergeCell ref="D82:F82"/>
    <mergeCell ref="G82:I82"/>
    <mergeCell ref="J82:L82"/>
    <mergeCell ref="M82:O82"/>
    <mergeCell ref="B103:C103"/>
    <mergeCell ref="P81:P83"/>
    <mergeCell ref="B112:C112"/>
    <mergeCell ref="J117:O117"/>
    <mergeCell ref="P117:P119"/>
    <mergeCell ref="D118:F118"/>
    <mergeCell ref="G118:I118"/>
    <mergeCell ref="J118:L118"/>
    <mergeCell ref="M118:O118"/>
    <mergeCell ref="B139:C139"/>
    <mergeCell ref="J141:K146"/>
    <mergeCell ref="M141:N146"/>
    <mergeCell ref="B146:C146"/>
    <mergeCell ref="B148:C148"/>
  </mergeCells>
  <conditionalFormatting sqref="P13:P31">
    <cfRule type="cellIs" dxfId="339" priority="51" operator="lessThan">
      <formula>1</formula>
    </cfRule>
    <cfRule type="cellIs" dxfId="338" priority="52" operator="greaterThan">
      <formula>1</formula>
    </cfRule>
  </conditionalFormatting>
  <conditionalFormatting sqref="P48:P65">
    <cfRule type="cellIs" dxfId="337" priority="47" operator="lessThan">
      <formula>1</formula>
    </cfRule>
    <cfRule type="cellIs" dxfId="336" priority="48" operator="greaterThan">
      <formula>1</formula>
    </cfRule>
  </conditionalFormatting>
  <conditionalFormatting sqref="P47">
    <cfRule type="cellIs" dxfId="335" priority="49" operator="lessThan">
      <formula>1</formula>
    </cfRule>
    <cfRule type="cellIs" dxfId="334" priority="50" operator="greaterThan">
      <formula>1</formula>
    </cfRule>
  </conditionalFormatting>
  <conditionalFormatting sqref="P74">
    <cfRule type="cellIs" dxfId="333" priority="35" operator="lessThan">
      <formula>1</formula>
    </cfRule>
    <cfRule type="cellIs" dxfId="332" priority="36" operator="greaterThan">
      <formula>1</formula>
    </cfRule>
  </conditionalFormatting>
  <conditionalFormatting sqref="P33:P38">
    <cfRule type="cellIs" dxfId="331" priority="45" operator="lessThan">
      <formula>1</formula>
    </cfRule>
    <cfRule type="cellIs" dxfId="330" priority="46" operator="greaterThan">
      <formula>1</formula>
    </cfRule>
  </conditionalFormatting>
  <conditionalFormatting sqref="P40">
    <cfRule type="cellIs" dxfId="329" priority="43" operator="lessThan">
      <formula>1</formula>
    </cfRule>
    <cfRule type="cellIs" dxfId="328" priority="44" operator="greaterThan">
      <formula>1</formula>
    </cfRule>
  </conditionalFormatting>
  <conditionalFormatting sqref="P67:P68">
    <cfRule type="cellIs" dxfId="327" priority="39" operator="lessThan">
      <formula>1</formula>
    </cfRule>
    <cfRule type="cellIs" dxfId="326" priority="40" operator="greaterThan">
      <formula>1</formula>
    </cfRule>
  </conditionalFormatting>
  <conditionalFormatting sqref="P69:P72">
    <cfRule type="cellIs" dxfId="325" priority="37" operator="lessThan">
      <formula>1</formula>
    </cfRule>
    <cfRule type="cellIs" dxfId="324" priority="38" operator="greaterThan">
      <formula>1</formula>
    </cfRule>
  </conditionalFormatting>
  <conditionalFormatting sqref="P150">
    <cfRule type="cellIs" dxfId="323" priority="25" operator="lessThan">
      <formula>1</formula>
    </cfRule>
    <cfRule type="cellIs" dxfId="322" priority="26" operator="greaterThan">
      <formula>1</formula>
    </cfRule>
  </conditionalFormatting>
  <conditionalFormatting sqref="P113:P114">
    <cfRule type="cellIs" dxfId="321" priority="23" operator="lessThan">
      <formula>1</formula>
    </cfRule>
    <cfRule type="cellIs" dxfId="320" priority="24" operator="greaterThan">
      <formula>1</formula>
    </cfRule>
  </conditionalFormatting>
  <conditionalFormatting sqref="P148">
    <cfRule type="cellIs" dxfId="319" priority="17" operator="lessThan">
      <formula>1</formula>
    </cfRule>
    <cfRule type="cellIs" dxfId="318" priority="18" operator="greaterThan">
      <formula>1</formula>
    </cfRule>
  </conditionalFormatting>
  <conditionalFormatting sqref="P85:P103">
    <cfRule type="cellIs" dxfId="317" priority="13" operator="lessThan">
      <formula>1</formula>
    </cfRule>
    <cfRule type="cellIs" dxfId="316" priority="14" operator="greaterThan">
      <formula>1</formula>
    </cfRule>
  </conditionalFormatting>
  <conditionalFormatting sqref="P105:P110">
    <cfRule type="cellIs" dxfId="315" priority="11" operator="lessThan">
      <formula>1</formula>
    </cfRule>
    <cfRule type="cellIs" dxfId="314" priority="12" operator="greaterThan">
      <formula>1</formula>
    </cfRule>
  </conditionalFormatting>
  <conditionalFormatting sqref="P112">
    <cfRule type="cellIs" dxfId="313" priority="9" operator="lessThan">
      <formula>1</formula>
    </cfRule>
    <cfRule type="cellIs" dxfId="312" priority="10" operator="greaterThan">
      <formula>1</formula>
    </cfRule>
  </conditionalFormatting>
  <conditionalFormatting sqref="P121:P138">
    <cfRule type="cellIs" dxfId="311" priority="7" operator="lessThan">
      <formula>1</formula>
    </cfRule>
    <cfRule type="cellIs" dxfId="310" priority="8" operator="greaterThan">
      <formula>1</formula>
    </cfRule>
  </conditionalFormatting>
  <conditionalFormatting sqref="P139">
    <cfRule type="cellIs" dxfId="309" priority="5" operator="lessThan">
      <formula>1</formula>
    </cfRule>
    <cfRule type="cellIs" dxfId="308" priority="6" operator="greaterThan">
      <formula>1</formula>
    </cfRule>
  </conditionalFormatting>
  <conditionalFormatting sqref="P141:P145">
    <cfRule type="cellIs" dxfId="307" priority="3" operator="lessThan">
      <formula>1</formula>
    </cfRule>
    <cfRule type="cellIs" dxfId="306" priority="4" operator="greaterThan">
      <formula>1</formula>
    </cfRule>
  </conditionalFormatting>
  <conditionalFormatting sqref="P146">
    <cfRule type="cellIs" dxfId="305" priority="1" operator="lessThan">
      <formula>1</formula>
    </cfRule>
    <cfRule type="cellIs" dxfId="304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05:P110 P74 P13:P31 P121:P139 P67:P72 P47:P65 P40 P150:P154 P33:P38 P85:P103 P148 K135 P112:P114 P141:P146" xr:uid="{00000000-0002-0000-21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8:F64 L121:L135 H14:I30 E14:F30 J151:O154 J47:O64 K136:L138 J121:J138 K121:K134 M121:O138 K85:K102 H48:I64 N85:N102 J13:O30" xr:uid="{00000000-0002-0000-21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C235"/>
  <sheetViews>
    <sheetView zoomScale="110" zoomScaleNormal="110" workbookViewId="0">
      <selection sqref="A1:AC235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24" t="s">
        <v>287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</row>
    <row r="5" spans="1:20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57" t="s">
        <v>288</v>
      </c>
      <c r="C7" s="1257"/>
      <c r="D7" s="1349"/>
      <c r="E7" s="134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179</v>
      </c>
    </row>
    <row r="8" spans="1:20" s="269" customFormat="1" ht="16.899999999999999" customHeight="1" x14ac:dyDescent="0.25">
      <c r="A8" s="1027"/>
      <c r="B8" s="1249" t="s">
        <v>84</v>
      </c>
      <c r="C8" s="1031" t="s">
        <v>210</v>
      </c>
      <c r="D8" s="1034" t="s">
        <v>81</v>
      </c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9"/>
    </row>
    <row r="9" spans="1:20" s="269" customFormat="1" ht="15" customHeight="1" x14ac:dyDescent="0.25">
      <c r="A9" s="1027"/>
      <c r="B9" s="1250"/>
      <c r="C9" s="1032"/>
      <c r="D9" s="1049" t="s">
        <v>196</v>
      </c>
      <c r="E9" s="1261"/>
      <c r="F9" s="1261"/>
      <c r="G9" s="1261"/>
      <c r="H9" s="1261"/>
      <c r="I9" s="1050"/>
      <c r="J9" s="1348" t="s">
        <v>346</v>
      </c>
      <c r="K9" s="1049" t="s">
        <v>219</v>
      </c>
      <c r="L9" s="1261"/>
      <c r="M9" s="1261"/>
      <c r="N9" s="1261"/>
      <c r="O9" s="1261"/>
      <c r="P9" s="1050"/>
      <c r="Q9" s="1041" t="s">
        <v>346</v>
      </c>
      <c r="R9" s="1121" t="s">
        <v>313</v>
      </c>
    </row>
    <row r="10" spans="1:20" s="269" customFormat="1" ht="15" customHeight="1" x14ac:dyDescent="0.25">
      <c r="A10" s="290"/>
      <c r="B10" s="1250"/>
      <c r="C10" s="1032"/>
      <c r="D10" s="1077" t="s">
        <v>347</v>
      </c>
      <c r="E10" s="1344"/>
      <c r="F10" s="1078"/>
      <c r="G10" s="1344" t="s">
        <v>348</v>
      </c>
      <c r="H10" s="1344"/>
      <c r="I10" s="1078"/>
      <c r="J10" s="1348"/>
      <c r="K10" s="1077" t="s">
        <v>347</v>
      </c>
      <c r="L10" s="1344"/>
      <c r="M10" s="1078"/>
      <c r="N10" s="1344" t="s">
        <v>348</v>
      </c>
      <c r="O10" s="1344"/>
      <c r="P10" s="1078"/>
      <c r="Q10" s="1041"/>
      <c r="R10" s="1041"/>
    </row>
    <row r="11" spans="1:20" s="269" customFormat="1" ht="16.149999999999999" customHeight="1" x14ac:dyDescent="0.25">
      <c r="A11" s="290"/>
      <c r="B11" s="1251"/>
      <c r="C11" s="1033"/>
      <c r="D11" s="565" t="s">
        <v>124</v>
      </c>
      <c r="E11" s="353" t="s">
        <v>282</v>
      </c>
      <c r="F11" s="353" t="s">
        <v>220</v>
      </c>
      <c r="G11" s="565" t="s">
        <v>124</v>
      </c>
      <c r="H11" s="353" t="s">
        <v>282</v>
      </c>
      <c r="I11" s="353" t="s">
        <v>220</v>
      </c>
      <c r="J11" s="1221"/>
      <c r="K11" s="372" t="s">
        <v>283</v>
      </c>
      <c r="L11" s="354" t="s">
        <v>214</v>
      </c>
      <c r="M11" s="372" t="s">
        <v>220</v>
      </c>
      <c r="N11" s="372" t="s">
        <v>284</v>
      </c>
      <c r="O11" s="354" t="s">
        <v>214</v>
      </c>
      <c r="P11" s="372" t="s">
        <v>220</v>
      </c>
      <c r="Q11" s="1042"/>
      <c r="R11" s="104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2"/>
      <c r="B13" s="288" t="s">
        <v>53</v>
      </c>
      <c r="C13" s="993" t="s">
        <v>337</v>
      </c>
      <c r="D13" s="374">
        <v>15097</v>
      </c>
      <c r="E13" s="754">
        <v>1350</v>
      </c>
      <c r="F13" s="375">
        <v>13747</v>
      </c>
      <c r="G13" s="374">
        <v>16662</v>
      </c>
      <c r="H13" s="754">
        <v>1493</v>
      </c>
      <c r="I13" s="379">
        <v>15169</v>
      </c>
      <c r="J13" s="689">
        <v>1.1034407507092456</v>
      </c>
      <c r="K13" s="376">
        <v>17273818.486400008</v>
      </c>
      <c r="L13" s="450">
        <v>-3919.66</v>
      </c>
      <c r="M13" s="377">
        <v>17269898.826400008</v>
      </c>
      <c r="N13" s="690">
        <v>22614064.800700042</v>
      </c>
      <c r="O13" s="450">
        <v>-18383.900000000001</v>
      </c>
      <c r="P13" s="380">
        <v>22595680.900700044</v>
      </c>
      <c r="Q13" s="689">
        <v>1.3083852504195719</v>
      </c>
      <c r="R13" s="472">
        <v>1489.5959457248364</v>
      </c>
      <c r="S13" s="471"/>
    </row>
    <row r="14" spans="1:20" s="269" customFormat="1" ht="16.899999999999999" customHeight="1" x14ac:dyDescent="0.25">
      <c r="A14" s="291"/>
      <c r="B14" s="288" t="s">
        <v>55</v>
      </c>
      <c r="C14" s="299" t="s">
        <v>54</v>
      </c>
      <c r="D14" s="374">
        <v>4619</v>
      </c>
      <c r="E14" s="754">
        <v>818</v>
      </c>
      <c r="F14" s="375">
        <v>3801</v>
      </c>
      <c r="G14" s="374">
        <v>7643</v>
      </c>
      <c r="H14" s="754">
        <v>1112</v>
      </c>
      <c r="I14" s="379">
        <v>6531</v>
      </c>
      <c r="J14" s="689">
        <v>1.718232044198895</v>
      </c>
      <c r="K14" s="376">
        <v>7823905.3800000008</v>
      </c>
      <c r="L14" s="450">
        <v>-36399.5</v>
      </c>
      <c r="M14" s="377">
        <v>7787505.8800000008</v>
      </c>
      <c r="N14" s="690">
        <v>9882326.6600000001</v>
      </c>
      <c r="O14" s="450">
        <v>-282578.98499999999</v>
      </c>
      <c r="P14" s="380">
        <v>9599747.6750000007</v>
      </c>
      <c r="Q14" s="689">
        <v>1.2327114512560726</v>
      </c>
      <c r="R14" s="472">
        <v>1469.874088960343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2301</v>
      </c>
      <c r="E15" s="754">
        <v>226</v>
      </c>
      <c r="F15" s="375">
        <v>2075</v>
      </c>
      <c r="G15" s="374">
        <v>1809</v>
      </c>
      <c r="H15" s="754">
        <v>262</v>
      </c>
      <c r="I15" s="379">
        <v>1547</v>
      </c>
      <c r="J15" s="689">
        <v>0.7455421686746988</v>
      </c>
      <c r="K15" s="376">
        <v>4628682</v>
      </c>
      <c r="L15" s="450">
        <v>0</v>
      </c>
      <c r="M15" s="377">
        <v>4628682</v>
      </c>
      <c r="N15" s="690">
        <v>3652764</v>
      </c>
      <c r="O15" s="450">
        <v>0</v>
      </c>
      <c r="P15" s="380">
        <v>3652764</v>
      </c>
      <c r="Q15" s="689">
        <v>0.78915855528636447</v>
      </c>
      <c r="R15" s="472">
        <v>2361.1919844861022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3346</v>
      </c>
      <c r="E16" s="754">
        <v>249</v>
      </c>
      <c r="F16" s="375">
        <v>3097</v>
      </c>
      <c r="G16" s="374">
        <v>7302</v>
      </c>
      <c r="H16" s="754">
        <v>594</v>
      </c>
      <c r="I16" s="379">
        <v>6708</v>
      </c>
      <c r="J16" s="689">
        <v>2.1659670649015177</v>
      </c>
      <c r="K16" s="376">
        <v>4102948.9</v>
      </c>
      <c r="L16" s="450">
        <v>0</v>
      </c>
      <c r="M16" s="377">
        <v>4102948.9</v>
      </c>
      <c r="N16" s="690">
        <v>10974663.709999975</v>
      </c>
      <c r="O16" s="450">
        <v>0</v>
      </c>
      <c r="P16" s="380">
        <v>10974663.709999975</v>
      </c>
      <c r="Q16" s="689">
        <v>2.6748233959238377</v>
      </c>
      <c r="R16" s="472">
        <v>1636.0560092426915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7016</v>
      </c>
      <c r="E17" s="754">
        <v>863</v>
      </c>
      <c r="F17" s="375">
        <v>6153</v>
      </c>
      <c r="G17" s="374">
        <v>7813</v>
      </c>
      <c r="H17" s="754">
        <v>955</v>
      </c>
      <c r="I17" s="379">
        <v>6858</v>
      </c>
      <c r="J17" s="689">
        <v>1.1145782545099951</v>
      </c>
      <c r="K17" s="376">
        <v>14002657.789999997</v>
      </c>
      <c r="L17" s="450">
        <v>-886900.81</v>
      </c>
      <c r="M17" s="377">
        <v>13115756.979999997</v>
      </c>
      <c r="N17" s="690">
        <v>14239117.660000009</v>
      </c>
      <c r="O17" s="450">
        <v>-747060.55999999982</v>
      </c>
      <c r="P17" s="380">
        <v>13492057.100000009</v>
      </c>
      <c r="Q17" s="689">
        <v>1.0286906901808128</v>
      </c>
      <c r="R17" s="472">
        <v>1967.345742198893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12389</v>
      </c>
      <c r="E18" s="754">
        <v>1456</v>
      </c>
      <c r="F18" s="375">
        <v>10933</v>
      </c>
      <c r="G18" s="374">
        <v>11889</v>
      </c>
      <c r="H18" s="754">
        <v>1470</v>
      </c>
      <c r="I18" s="379">
        <v>10419</v>
      </c>
      <c r="J18" s="689">
        <v>0.95298637153571752</v>
      </c>
      <c r="K18" s="376">
        <v>19913698.039999999</v>
      </c>
      <c r="L18" s="450">
        <v>-16534.41</v>
      </c>
      <c r="M18" s="377">
        <v>19897163.629999999</v>
      </c>
      <c r="N18" s="690">
        <v>20524290.2238</v>
      </c>
      <c r="O18" s="450">
        <v>-21553.05</v>
      </c>
      <c r="P18" s="380">
        <v>20502737.173799999</v>
      </c>
      <c r="Q18" s="689">
        <v>1.0304351693065912</v>
      </c>
      <c r="R18" s="472">
        <v>1967.8219765620499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1702</v>
      </c>
      <c r="E19" s="754">
        <v>84</v>
      </c>
      <c r="F19" s="375">
        <v>1618</v>
      </c>
      <c r="G19" s="374">
        <v>4567</v>
      </c>
      <c r="H19" s="754">
        <v>243</v>
      </c>
      <c r="I19" s="379">
        <v>4324</v>
      </c>
      <c r="J19" s="689">
        <v>2.6724351050679851</v>
      </c>
      <c r="K19" s="376">
        <v>3615743.3699999992</v>
      </c>
      <c r="L19" s="450">
        <v>0</v>
      </c>
      <c r="M19" s="377">
        <v>3615743.3699999992</v>
      </c>
      <c r="N19" s="690">
        <v>10665306.309999997</v>
      </c>
      <c r="O19" s="450">
        <v>0</v>
      </c>
      <c r="P19" s="380">
        <v>10665306.309999997</v>
      </c>
      <c r="Q19" s="689">
        <v>2.9496856437573995</v>
      </c>
      <c r="R19" s="472">
        <v>2466.5370744680845</v>
      </c>
      <c r="S19" s="471"/>
    </row>
    <row r="20" spans="1:29" ht="16.899999999999999" customHeight="1" x14ac:dyDescent="0.25">
      <c r="A20" s="291"/>
      <c r="B20" s="1018" t="s">
        <v>66</v>
      </c>
      <c r="C20" s="300" t="s">
        <v>168</v>
      </c>
      <c r="D20" s="374">
        <v>12975</v>
      </c>
      <c r="E20" s="754">
        <v>1837</v>
      </c>
      <c r="F20" s="375">
        <v>11138</v>
      </c>
      <c r="G20" s="374">
        <v>14159</v>
      </c>
      <c r="H20" s="754">
        <v>1964</v>
      </c>
      <c r="I20" s="379">
        <v>12195</v>
      </c>
      <c r="J20" s="689">
        <v>1.0949003411743581</v>
      </c>
      <c r="K20" s="376">
        <v>30947157.629999999</v>
      </c>
      <c r="L20" s="450">
        <v>-336162.09</v>
      </c>
      <c r="M20" s="377">
        <v>30610995.539999999</v>
      </c>
      <c r="N20" s="690">
        <v>24719507.57</v>
      </c>
      <c r="O20" s="450">
        <v>-204238.53000000003</v>
      </c>
      <c r="P20" s="380">
        <v>24515269.039999999</v>
      </c>
      <c r="Q20" s="689">
        <v>0.80086480715615427</v>
      </c>
      <c r="R20" s="472">
        <v>2010.27216400164</v>
      </c>
      <c r="S20" s="471"/>
    </row>
    <row r="21" spans="1:29" ht="16.899999999999999" customHeight="1" x14ac:dyDescent="0.25">
      <c r="A21" s="291"/>
      <c r="B21" s="1018" t="s">
        <v>67</v>
      </c>
      <c r="C21" s="300" t="s">
        <v>169</v>
      </c>
      <c r="D21" s="374">
        <v>8649</v>
      </c>
      <c r="E21" s="754">
        <v>829</v>
      </c>
      <c r="F21" s="375">
        <v>7820</v>
      </c>
      <c r="G21" s="374">
        <v>8776</v>
      </c>
      <c r="H21" s="754">
        <v>937</v>
      </c>
      <c r="I21" s="379">
        <v>7839</v>
      </c>
      <c r="J21" s="689">
        <v>1.0024296675191815</v>
      </c>
      <c r="K21" s="376">
        <v>14596047.830000002</v>
      </c>
      <c r="L21" s="450">
        <v>-146170.22</v>
      </c>
      <c r="M21" s="377">
        <v>14449877.610000001</v>
      </c>
      <c r="N21" s="690">
        <v>15609786.979999999</v>
      </c>
      <c r="O21" s="450">
        <v>-182616.46</v>
      </c>
      <c r="P21" s="380">
        <v>15427170.519999998</v>
      </c>
      <c r="Q21" s="689">
        <v>1.0676333001826717</v>
      </c>
      <c r="R21" s="472">
        <v>1968.0023625462429</v>
      </c>
      <c r="S21" s="471"/>
    </row>
    <row r="22" spans="1:29" ht="16.899999999999999" customHeight="1" x14ac:dyDescent="0.25">
      <c r="A22" s="292"/>
      <c r="B22" s="289" t="s">
        <v>22</v>
      </c>
      <c r="C22" s="300" t="s">
        <v>170</v>
      </c>
      <c r="D22" s="374">
        <v>11868</v>
      </c>
      <c r="E22" s="754">
        <v>1512</v>
      </c>
      <c r="F22" s="375">
        <v>10356</v>
      </c>
      <c r="G22" s="374">
        <v>12785</v>
      </c>
      <c r="H22" s="754">
        <v>1768</v>
      </c>
      <c r="I22" s="379">
        <v>11017</v>
      </c>
      <c r="J22" s="689">
        <v>1.063827732715334</v>
      </c>
      <c r="K22" s="376">
        <v>12442734.040000007</v>
      </c>
      <c r="L22" s="450">
        <v>-57485.41</v>
      </c>
      <c r="M22" s="377">
        <v>12385248.630000006</v>
      </c>
      <c r="N22" s="690">
        <v>9036211.5900000017</v>
      </c>
      <c r="O22" s="450">
        <v>-13299.69</v>
      </c>
      <c r="P22" s="380">
        <v>9022911.9000000022</v>
      </c>
      <c r="Q22" s="689">
        <v>0.72852085327898641</v>
      </c>
      <c r="R22" s="472">
        <v>818.99899246618884</v>
      </c>
      <c r="S22" s="471"/>
    </row>
    <row r="23" spans="1:29" s="274" customFormat="1" ht="16.899999999999999" customHeight="1" x14ac:dyDescent="0.25">
      <c r="A23" s="291"/>
      <c r="B23" s="289" t="s">
        <v>24</v>
      </c>
      <c r="C23" s="300" t="s">
        <v>71</v>
      </c>
      <c r="D23" s="374">
        <v>5327</v>
      </c>
      <c r="E23" s="754">
        <v>353</v>
      </c>
      <c r="F23" s="375">
        <v>4974</v>
      </c>
      <c r="G23" s="374">
        <v>742</v>
      </c>
      <c r="H23" s="754">
        <v>24</v>
      </c>
      <c r="I23" s="379">
        <v>718</v>
      </c>
      <c r="J23" s="689">
        <v>0.14435062324085243</v>
      </c>
      <c r="K23" s="376">
        <v>10148058.470000001</v>
      </c>
      <c r="L23" s="450">
        <v>-10976.99</v>
      </c>
      <c r="M23" s="377">
        <v>10137081.48</v>
      </c>
      <c r="N23" s="690">
        <v>2010574.1200000003</v>
      </c>
      <c r="O23" s="450">
        <v>0</v>
      </c>
      <c r="P23" s="380">
        <v>2010574.1200000003</v>
      </c>
      <c r="Q23" s="689">
        <v>0.19833855769698325</v>
      </c>
      <c r="R23" s="472">
        <v>2800.2425069637889</v>
      </c>
      <c r="S23" s="471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</row>
    <row r="24" spans="1:29" ht="16.899999999999999" customHeight="1" x14ac:dyDescent="0.25">
      <c r="A24" s="292"/>
      <c r="B24" s="1018" t="s">
        <v>26</v>
      </c>
      <c r="C24" s="300" t="s">
        <v>344</v>
      </c>
      <c r="D24" s="374">
        <v>415</v>
      </c>
      <c r="E24" s="754">
        <v>73</v>
      </c>
      <c r="F24" s="375">
        <v>342</v>
      </c>
      <c r="G24" s="374">
        <v>248</v>
      </c>
      <c r="H24" s="754">
        <v>54</v>
      </c>
      <c r="I24" s="379">
        <v>194</v>
      </c>
      <c r="J24" s="689">
        <v>0.56725146198830412</v>
      </c>
      <c r="K24" s="376">
        <v>189105.15</v>
      </c>
      <c r="L24" s="450">
        <v>0</v>
      </c>
      <c r="M24" s="377">
        <v>189105.15</v>
      </c>
      <c r="N24" s="690">
        <v>103243</v>
      </c>
      <c r="O24" s="450">
        <v>0</v>
      </c>
      <c r="P24" s="380">
        <v>103243</v>
      </c>
      <c r="Q24" s="689">
        <v>0.54595551734048497</v>
      </c>
      <c r="R24" s="472">
        <v>532.18041237113403</v>
      </c>
      <c r="S24" s="471"/>
    </row>
    <row r="25" spans="1:29" ht="16.899999999999999" customHeight="1" x14ac:dyDescent="0.25">
      <c r="A25" s="291"/>
      <c r="B25" s="289" t="s">
        <v>28</v>
      </c>
      <c r="C25" s="300" t="s">
        <v>171</v>
      </c>
      <c r="D25" s="374">
        <v>2591</v>
      </c>
      <c r="E25" s="754">
        <v>327</v>
      </c>
      <c r="F25" s="375">
        <v>2264</v>
      </c>
      <c r="G25" s="374">
        <v>0</v>
      </c>
      <c r="H25" s="754">
        <v>0</v>
      </c>
      <c r="I25" s="379">
        <v>0</v>
      </c>
      <c r="J25" s="689">
        <v>0</v>
      </c>
      <c r="K25" s="376">
        <v>5809019.0099999998</v>
      </c>
      <c r="L25" s="450">
        <v>0</v>
      </c>
      <c r="M25" s="377">
        <v>5809019.0099999998</v>
      </c>
      <c r="N25" s="690">
        <v>0</v>
      </c>
      <c r="O25" s="450">
        <v>0</v>
      </c>
      <c r="P25" s="380">
        <v>0</v>
      </c>
      <c r="Q25" s="689">
        <v>0</v>
      </c>
      <c r="R25" s="472" t="s">
        <v>349</v>
      </c>
      <c r="S25" s="471"/>
    </row>
    <row r="26" spans="1:29" s="266" customFormat="1" ht="18" customHeight="1" x14ac:dyDescent="0.25">
      <c r="A26" s="275"/>
      <c r="B26" s="1256" t="s">
        <v>215</v>
      </c>
      <c r="C26" s="1256"/>
      <c r="D26" s="384">
        <v>88295</v>
      </c>
      <c r="E26" s="384">
        <v>9977</v>
      </c>
      <c r="F26" s="385">
        <v>78318</v>
      </c>
      <c r="G26" s="374">
        <v>94395</v>
      </c>
      <c r="H26" s="384">
        <v>10876</v>
      </c>
      <c r="I26" s="388">
        <v>83519</v>
      </c>
      <c r="J26" s="688">
        <v>1.0664087438392196</v>
      </c>
      <c r="K26" s="377">
        <v>128219757.61000001</v>
      </c>
      <c r="L26" s="453">
        <v>-1494549.09</v>
      </c>
      <c r="M26" s="386">
        <v>143999027.00639999</v>
      </c>
      <c r="N26" s="377">
        <v>144031856.62450004</v>
      </c>
      <c r="O26" s="453">
        <v>-1469731.1749999998</v>
      </c>
      <c r="P26" s="389">
        <v>142562125.44950002</v>
      </c>
      <c r="Q26" s="688">
        <v>0.99002144954190485</v>
      </c>
      <c r="R26" s="478">
        <v>1706.9424376429317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1018" t="s">
        <v>53</v>
      </c>
      <c r="C28" s="993" t="s">
        <v>337</v>
      </c>
      <c r="D28" s="374">
        <v>360</v>
      </c>
      <c r="E28" s="754">
        <v>57</v>
      </c>
      <c r="F28" s="375">
        <v>303</v>
      </c>
      <c r="G28" s="374">
        <v>592</v>
      </c>
      <c r="H28" s="754">
        <v>82</v>
      </c>
      <c r="I28" s="379">
        <v>510</v>
      </c>
      <c r="J28" s="689">
        <v>1.6831683168316831</v>
      </c>
      <c r="K28" s="480"/>
      <c r="L28" s="481"/>
      <c r="M28" s="375">
        <v>1083506.18</v>
      </c>
      <c r="N28" s="480"/>
      <c r="O28" s="481"/>
      <c r="P28" s="379">
        <v>3082196.96</v>
      </c>
      <c r="Q28" s="689">
        <v>2.8446510198954287</v>
      </c>
      <c r="R28" s="472">
        <v>6043.5234509803922</v>
      </c>
    </row>
    <row r="29" spans="1:29" s="266" customFormat="1" ht="16.899999999999999" customHeight="1" x14ac:dyDescent="0.25">
      <c r="A29" s="275"/>
      <c r="B29" s="1018" t="s">
        <v>55</v>
      </c>
      <c r="C29" s="300" t="s">
        <v>165</v>
      </c>
      <c r="D29" s="374">
        <v>910</v>
      </c>
      <c r="E29" s="754">
        <v>23</v>
      </c>
      <c r="F29" s="375">
        <v>887</v>
      </c>
      <c r="G29" s="374">
        <v>1002</v>
      </c>
      <c r="H29" s="754">
        <v>39</v>
      </c>
      <c r="I29" s="379">
        <v>963</v>
      </c>
      <c r="J29" s="689">
        <v>1.0856820744081173</v>
      </c>
      <c r="K29" s="482"/>
      <c r="L29" s="484"/>
      <c r="M29" s="375">
        <v>8637219.1500000004</v>
      </c>
      <c r="N29" s="482"/>
      <c r="O29" s="483"/>
      <c r="P29" s="379">
        <v>8580349.2199999988</v>
      </c>
      <c r="Q29" s="689">
        <v>0.99341571297284947</v>
      </c>
      <c r="R29" s="472">
        <v>8910.0199584631355</v>
      </c>
    </row>
    <row r="30" spans="1:29" s="266" customFormat="1" ht="16.899999999999999" customHeight="1" x14ac:dyDescent="0.25">
      <c r="A30" s="275"/>
      <c r="B30" s="1018" t="s">
        <v>57</v>
      </c>
      <c r="C30" s="300" t="s">
        <v>167</v>
      </c>
      <c r="D30" s="374">
        <v>1758</v>
      </c>
      <c r="E30" s="754">
        <v>30</v>
      </c>
      <c r="F30" s="375">
        <v>1728</v>
      </c>
      <c r="G30" s="374">
        <v>1995</v>
      </c>
      <c r="H30" s="754">
        <v>94</v>
      </c>
      <c r="I30" s="379">
        <v>1901</v>
      </c>
      <c r="J30" s="689">
        <v>1.1001157407407407</v>
      </c>
      <c r="K30" s="482"/>
      <c r="L30" s="484"/>
      <c r="M30" s="375">
        <v>13365237.650000034</v>
      </c>
      <c r="N30" s="482"/>
      <c r="O30" s="483"/>
      <c r="P30" s="379">
        <v>14526369.629999999</v>
      </c>
      <c r="Q30" s="689">
        <v>1.086877017110127</v>
      </c>
      <c r="R30" s="472">
        <v>7641.4358916359806</v>
      </c>
    </row>
    <row r="31" spans="1:29" s="266" customFormat="1" ht="16.899999999999999" customHeight="1" x14ac:dyDescent="0.25">
      <c r="A31" s="275"/>
      <c r="B31" s="1018" t="s">
        <v>59</v>
      </c>
      <c r="C31" s="300" t="s">
        <v>168</v>
      </c>
      <c r="D31" s="374">
        <v>931</v>
      </c>
      <c r="E31" s="754">
        <v>19</v>
      </c>
      <c r="F31" s="375">
        <v>912</v>
      </c>
      <c r="G31" s="374">
        <v>996</v>
      </c>
      <c r="H31" s="754">
        <v>28</v>
      </c>
      <c r="I31" s="379">
        <v>968</v>
      </c>
      <c r="J31" s="689">
        <v>1.0614035087719298</v>
      </c>
      <c r="K31" s="482"/>
      <c r="L31" s="483"/>
      <c r="M31" s="375">
        <v>2872849.86</v>
      </c>
      <c r="N31" s="482"/>
      <c r="O31" s="483"/>
      <c r="P31" s="379">
        <v>3168866.4</v>
      </c>
      <c r="Q31" s="689">
        <v>1.1030393353030987</v>
      </c>
      <c r="R31" s="472">
        <v>3273.6223140495867</v>
      </c>
    </row>
    <row r="32" spans="1:29" s="266" customFormat="1" ht="16.899999999999999" customHeight="1" x14ac:dyDescent="0.25">
      <c r="A32" s="275"/>
      <c r="B32" s="1018" t="s">
        <v>61</v>
      </c>
      <c r="C32" s="300" t="s">
        <v>169</v>
      </c>
      <c r="D32" s="374">
        <v>3387</v>
      </c>
      <c r="E32" s="754">
        <v>30</v>
      </c>
      <c r="F32" s="375">
        <v>3357</v>
      </c>
      <c r="G32" s="374">
        <v>3459</v>
      </c>
      <c r="H32" s="754">
        <v>32</v>
      </c>
      <c r="I32" s="379">
        <v>3427</v>
      </c>
      <c r="J32" s="689">
        <v>1.0208519511468572</v>
      </c>
      <c r="K32" s="460"/>
      <c r="L32" s="461"/>
      <c r="M32" s="375">
        <v>4190407.24</v>
      </c>
      <c r="N32" s="460"/>
      <c r="O32" s="461"/>
      <c r="P32" s="379">
        <v>4050498.7799999993</v>
      </c>
      <c r="Q32" s="689">
        <v>0.96661220449781371</v>
      </c>
      <c r="R32" s="472">
        <v>1181.937198716078</v>
      </c>
    </row>
    <row r="33" spans="1:18" s="266" customFormat="1" ht="16.899999999999999" customHeight="1" x14ac:dyDescent="0.25">
      <c r="A33" s="275"/>
      <c r="B33" s="1018" t="s">
        <v>63</v>
      </c>
      <c r="C33" s="300" t="s">
        <v>170</v>
      </c>
      <c r="D33" s="374">
        <v>1703</v>
      </c>
      <c r="E33" s="754">
        <v>320</v>
      </c>
      <c r="F33" s="375">
        <v>1383</v>
      </c>
      <c r="G33" s="374">
        <v>1592</v>
      </c>
      <c r="H33" s="754">
        <v>326</v>
      </c>
      <c r="I33" s="379">
        <v>1266</v>
      </c>
      <c r="J33" s="689">
        <v>0.91540130151843813</v>
      </c>
      <c r="K33" s="460"/>
      <c r="L33" s="461"/>
      <c r="M33" s="375">
        <v>9634911.0199999996</v>
      </c>
      <c r="N33" s="460"/>
      <c r="O33" s="461"/>
      <c r="P33" s="379">
        <v>10498438.539999992</v>
      </c>
      <c r="Q33" s="689">
        <v>1.0896248567534765</v>
      </c>
      <c r="R33" s="472">
        <v>8292.6054818325374</v>
      </c>
    </row>
    <row r="34" spans="1:18" s="266" customFormat="1" ht="16.899999999999999" customHeight="1" x14ac:dyDescent="0.25">
      <c r="A34" s="275"/>
      <c r="B34" s="1018" t="s">
        <v>65</v>
      </c>
      <c r="C34" s="300" t="s">
        <v>344</v>
      </c>
      <c r="D34" s="374">
        <v>1084</v>
      </c>
      <c r="E34" s="754">
        <v>167</v>
      </c>
      <c r="F34" s="375">
        <v>917</v>
      </c>
      <c r="G34" s="374">
        <v>1103</v>
      </c>
      <c r="H34" s="754">
        <v>245</v>
      </c>
      <c r="I34" s="379">
        <v>858</v>
      </c>
      <c r="J34" s="689">
        <v>0.93565976008724105</v>
      </c>
      <c r="K34" s="482"/>
      <c r="L34" s="483"/>
      <c r="M34" s="375">
        <v>6020227</v>
      </c>
      <c r="N34" s="482"/>
      <c r="O34" s="483"/>
      <c r="P34" s="379">
        <v>5783038</v>
      </c>
      <c r="Q34" s="689">
        <v>0.96060131951835037</v>
      </c>
      <c r="R34" s="472">
        <v>6740.1375291375289</v>
      </c>
    </row>
    <row r="35" spans="1:18" s="266" customFormat="1" ht="18" customHeight="1" x14ac:dyDescent="0.25">
      <c r="A35" s="275"/>
      <c r="B35" s="1256" t="s">
        <v>216</v>
      </c>
      <c r="C35" s="1256"/>
      <c r="D35" s="374">
        <v>10133</v>
      </c>
      <c r="E35" s="374">
        <v>646</v>
      </c>
      <c r="F35" s="393">
        <v>9487</v>
      </c>
      <c r="G35" s="374">
        <v>10739</v>
      </c>
      <c r="H35" s="374">
        <v>846</v>
      </c>
      <c r="I35" s="394">
        <v>9893</v>
      </c>
      <c r="J35" s="688">
        <v>1.0427954042373775</v>
      </c>
      <c r="K35" s="417"/>
      <c r="L35" s="462"/>
      <c r="M35" s="386">
        <v>45804358.100000039</v>
      </c>
      <c r="N35" s="417"/>
      <c r="O35" s="462"/>
      <c r="P35" s="389">
        <v>49689757.529999986</v>
      </c>
      <c r="Q35" s="688">
        <v>1.0848259770722548</v>
      </c>
      <c r="R35" s="478">
        <v>5022.7188446376213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46" t="s">
        <v>316</v>
      </c>
      <c r="C37" s="1046"/>
      <c r="D37" s="374">
        <v>98428</v>
      </c>
      <c r="E37" s="384">
        <v>10623</v>
      </c>
      <c r="F37" s="455">
        <v>87805</v>
      </c>
      <c r="G37" s="374">
        <v>105134</v>
      </c>
      <c r="H37" s="384">
        <v>11722</v>
      </c>
      <c r="I37" s="388">
        <v>93412</v>
      </c>
      <c r="J37" s="449">
        <v>1.063857411309151</v>
      </c>
      <c r="K37" s="377">
        <v>174024115.71000004</v>
      </c>
      <c r="L37" s="453">
        <v>-1494549.09</v>
      </c>
      <c r="M37" s="386">
        <v>189803385.10640001</v>
      </c>
      <c r="N37" s="377">
        <v>193721614.15450001</v>
      </c>
      <c r="O37" s="453">
        <v>-1469731.1749999998</v>
      </c>
      <c r="P37" s="389">
        <v>192251882.9795</v>
      </c>
      <c r="Q37" s="449">
        <v>1.012900180214001</v>
      </c>
      <c r="R37" s="478">
        <v>2058.1069132391985</v>
      </c>
    </row>
    <row r="38" spans="1:18" s="266" customFormat="1" ht="12" customHeight="1" x14ac:dyDescent="0.25">
      <c r="A38" s="275"/>
      <c r="B38" s="1024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249" t="s">
        <v>84</v>
      </c>
      <c r="C40" s="1031" t="s">
        <v>210</v>
      </c>
      <c r="D40" s="1034" t="s">
        <v>52</v>
      </c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9"/>
    </row>
    <row r="41" spans="1:18" s="266" customFormat="1" ht="15.6" customHeight="1" x14ac:dyDescent="0.25">
      <c r="A41" s="275"/>
      <c r="B41" s="1250"/>
      <c r="C41" s="1032"/>
      <c r="D41" s="1049" t="s">
        <v>196</v>
      </c>
      <c r="E41" s="1261"/>
      <c r="F41" s="1261"/>
      <c r="G41" s="1261"/>
      <c r="H41" s="1261"/>
      <c r="I41" s="1050"/>
      <c r="J41" s="1348" t="s">
        <v>346</v>
      </c>
      <c r="K41" s="1049" t="s">
        <v>219</v>
      </c>
      <c r="L41" s="1261"/>
      <c r="M41" s="1261"/>
      <c r="N41" s="1261"/>
      <c r="O41" s="1261"/>
      <c r="P41" s="1050"/>
      <c r="Q41" s="1041" t="s">
        <v>346</v>
      </c>
      <c r="R41" s="1121" t="s">
        <v>313</v>
      </c>
    </row>
    <row r="42" spans="1:18" s="266" customFormat="1" ht="19.149999999999999" customHeight="1" x14ac:dyDescent="0.25">
      <c r="A42" s="275"/>
      <c r="B42" s="1250"/>
      <c r="C42" s="1032"/>
      <c r="D42" s="1077" t="s">
        <v>347</v>
      </c>
      <c r="E42" s="1344"/>
      <c r="F42" s="1078"/>
      <c r="G42" s="1344" t="s">
        <v>348</v>
      </c>
      <c r="H42" s="1344"/>
      <c r="I42" s="1078"/>
      <c r="J42" s="1348"/>
      <c r="K42" s="1077" t="s">
        <v>347</v>
      </c>
      <c r="L42" s="1344"/>
      <c r="M42" s="1078"/>
      <c r="N42" s="1344" t="s">
        <v>348</v>
      </c>
      <c r="O42" s="1344"/>
      <c r="P42" s="1078"/>
      <c r="Q42" s="1041"/>
      <c r="R42" s="1041"/>
    </row>
    <row r="43" spans="1:18" s="266" customFormat="1" ht="19.149999999999999" customHeight="1" x14ac:dyDescent="0.25">
      <c r="A43" s="275"/>
      <c r="B43" s="1251"/>
      <c r="C43" s="1033"/>
      <c r="D43" s="565" t="s">
        <v>124</v>
      </c>
      <c r="E43" s="353" t="s">
        <v>282</v>
      </c>
      <c r="F43" s="353" t="s">
        <v>220</v>
      </c>
      <c r="G43" s="565" t="s">
        <v>124</v>
      </c>
      <c r="H43" s="353" t="s">
        <v>282</v>
      </c>
      <c r="I43" s="353" t="s">
        <v>220</v>
      </c>
      <c r="J43" s="1221"/>
      <c r="K43" s="372" t="s">
        <v>283</v>
      </c>
      <c r="L43" s="705" t="s">
        <v>214</v>
      </c>
      <c r="M43" s="372" t="s">
        <v>220</v>
      </c>
      <c r="N43" s="372" t="s">
        <v>284</v>
      </c>
      <c r="O43" s="705" t="s">
        <v>214</v>
      </c>
      <c r="P43" s="372" t="s">
        <v>220</v>
      </c>
      <c r="Q43" s="1042"/>
      <c r="R43" s="104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3" t="s">
        <v>337</v>
      </c>
      <c r="D45" s="374">
        <v>538</v>
      </c>
      <c r="E45" s="754">
        <v>104</v>
      </c>
      <c r="F45" s="375">
        <v>434</v>
      </c>
      <c r="G45" s="374">
        <v>981</v>
      </c>
      <c r="H45" s="754">
        <v>187</v>
      </c>
      <c r="I45" s="379">
        <v>794</v>
      </c>
      <c r="J45" s="689">
        <v>1.8294930875576036</v>
      </c>
      <c r="K45" s="376">
        <v>581991.72100000002</v>
      </c>
      <c r="L45" s="450">
        <v>0</v>
      </c>
      <c r="M45" s="377">
        <v>581991.72100000002</v>
      </c>
      <c r="N45" s="690">
        <v>1608325.3674000008</v>
      </c>
      <c r="O45" s="450">
        <v>0</v>
      </c>
      <c r="P45" s="380">
        <v>1608325.3674000008</v>
      </c>
      <c r="Q45" s="689">
        <v>2.7634849592645678</v>
      </c>
      <c r="R45" s="472">
        <v>2025.5986994962227</v>
      </c>
    </row>
    <row r="46" spans="1:18" s="266" customFormat="1" ht="16.899999999999999" customHeight="1" x14ac:dyDescent="0.25">
      <c r="A46" s="275"/>
      <c r="B46" s="288" t="s">
        <v>55</v>
      </c>
      <c r="C46" s="299" t="s">
        <v>54</v>
      </c>
      <c r="D46" s="374">
        <v>804</v>
      </c>
      <c r="E46" s="754">
        <v>186</v>
      </c>
      <c r="F46" s="375">
        <v>618</v>
      </c>
      <c r="G46" s="374">
        <v>1165</v>
      </c>
      <c r="H46" s="754">
        <v>272</v>
      </c>
      <c r="I46" s="379">
        <v>893</v>
      </c>
      <c r="J46" s="689">
        <v>1.4449838187702266</v>
      </c>
      <c r="K46" s="376">
        <v>1398514.95</v>
      </c>
      <c r="L46" s="450">
        <v>0</v>
      </c>
      <c r="M46" s="377">
        <v>1398514.95</v>
      </c>
      <c r="N46" s="690">
        <v>2083955.919999999</v>
      </c>
      <c r="O46" s="450">
        <v>-459.2</v>
      </c>
      <c r="P46" s="380">
        <v>2083496.719999999</v>
      </c>
      <c r="Q46" s="689">
        <v>1.4897922399756964</v>
      </c>
      <c r="R46" s="472">
        <v>2333.1430235162366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101</v>
      </c>
      <c r="E47" s="754">
        <v>11</v>
      </c>
      <c r="F47" s="375">
        <v>90</v>
      </c>
      <c r="G47" s="374">
        <v>89</v>
      </c>
      <c r="H47" s="754">
        <v>9</v>
      </c>
      <c r="I47" s="379">
        <v>80</v>
      </c>
      <c r="J47" s="689">
        <v>0.88888888888888884</v>
      </c>
      <c r="K47" s="376">
        <v>260128</v>
      </c>
      <c r="L47" s="450">
        <v>0</v>
      </c>
      <c r="M47" s="377">
        <v>260128</v>
      </c>
      <c r="N47" s="690">
        <v>195521</v>
      </c>
      <c r="O47" s="450">
        <v>0</v>
      </c>
      <c r="P47" s="380">
        <v>195521</v>
      </c>
      <c r="Q47" s="689">
        <v>0.75163381104686922</v>
      </c>
      <c r="R47" s="472">
        <v>2444.0124999999998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4">
        <v>0</v>
      </c>
      <c r="F48" s="375">
        <v>0</v>
      </c>
      <c r="G48" s="374">
        <v>129</v>
      </c>
      <c r="H48" s="754">
        <v>9</v>
      </c>
      <c r="I48" s="379">
        <v>120</v>
      </c>
      <c r="J48" s="689" t="s">
        <v>349</v>
      </c>
      <c r="K48" s="376">
        <v>0</v>
      </c>
      <c r="L48" s="450">
        <v>0</v>
      </c>
      <c r="M48" s="377">
        <v>0</v>
      </c>
      <c r="N48" s="690">
        <v>288879.14</v>
      </c>
      <c r="O48" s="450">
        <v>0</v>
      </c>
      <c r="P48" s="380">
        <v>288879.14</v>
      </c>
      <c r="Q48" s="689" t="s">
        <v>349</v>
      </c>
      <c r="R48" s="472">
        <v>2407.3261666666667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378</v>
      </c>
      <c r="E49" s="754">
        <v>29</v>
      </c>
      <c r="F49" s="375">
        <v>349</v>
      </c>
      <c r="G49" s="374">
        <v>533</v>
      </c>
      <c r="H49" s="754">
        <v>48</v>
      </c>
      <c r="I49" s="379">
        <v>485</v>
      </c>
      <c r="J49" s="689">
        <v>1.3896848137535818</v>
      </c>
      <c r="K49" s="376">
        <v>628660.74000000011</v>
      </c>
      <c r="L49" s="450">
        <v>0</v>
      </c>
      <c r="M49" s="377">
        <v>628660.74000000011</v>
      </c>
      <c r="N49" s="690">
        <v>961197.62000000023</v>
      </c>
      <c r="O49" s="450">
        <v>0</v>
      </c>
      <c r="P49" s="380">
        <v>961197.62000000023</v>
      </c>
      <c r="Q49" s="689">
        <v>1.5289607873397661</v>
      </c>
      <c r="R49" s="472">
        <v>1981.8507628865984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1320</v>
      </c>
      <c r="E50" s="754">
        <v>296</v>
      </c>
      <c r="F50" s="375">
        <v>1024</v>
      </c>
      <c r="G50" s="374">
        <v>1585</v>
      </c>
      <c r="H50" s="754">
        <v>354</v>
      </c>
      <c r="I50" s="379">
        <v>1231</v>
      </c>
      <c r="J50" s="689">
        <v>1.2021484375</v>
      </c>
      <c r="K50" s="376">
        <v>1995069.3800000001</v>
      </c>
      <c r="L50" s="450">
        <v>0</v>
      </c>
      <c r="M50" s="377">
        <v>1995069.3800000001</v>
      </c>
      <c r="N50" s="690">
        <v>2526212.1678999988</v>
      </c>
      <c r="O50" s="450">
        <v>0</v>
      </c>
      <c r="P50" s="380">
        <v>2526212.1678999988</v>
      </c>
      <c r="Q50" s="689">
        <v>1.2662277278296952</v>
      </c>
      <c r="R50" s="472">
        <v>2052.162605930137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4">
        <v>0</v>
      </c>
      <c r="F51" s="375">
        <v>0</v>
      </c>
      <c r="G51" s="374">
        <v>68</v>
      </c>
      <c r="H51" s="754">
        <v>1</v>
      </c>
      <c r="I51" s="379">
        <v>67</v>
      </c>
      <c r="J51" s="689" t="s">
        <v>349</v>
      </c>
      <c r="K51" s="376">
        <v>0</v>
      </c>
      <c r="L51" s="450">
        <v>0</v>
      </c>
      <c r="M51" s="377">
        <v>0</v>
      </c>
      <c r="N51" s="690">
        <v>79589.67</v>
      </c>
      <c r="O51" s="450">
        <v>0</v>
      </c>
      <c r="P51" s="380">
        <v>79589.67</v>
      </c>
      <c r="Q51" s="689" t="s">
        <v>349</v>
      </c>
      <c r="R51" s="472">
        <v>1187.9055223880596</v>
      </c>
    </row>
    <row r="52" spans="1:19" s="266" customFormat="1" ht="16.899999999999999" customHeight="1" x14ac:dyDescent="0.25">
      <c r="A52" s="275"/>
      <c r="B52" s="1018" t="s">
        <v>66</v>
      </c>
      <c r="C52" s="300" t="s">
        <v>168</v>
      </c>
      <c r="D52" s="374">
        <v>854</v>
      </c>
      <c r="E52" s="754">
        <v>142</v>
      </c>
      <c r="F52" s="375">
        <v>712</v>
      </c>
      <c r="G52" s="374">
        <v>1030</v>
      </c>
      <c r="H52" s="754">
        <v>154</v>
      </c>
      <c r="I52" s="379">
        <v>876</v>
      </c>
      <c r="J52" s="689">
        <v>1.2303370786516854</v>
      </c>
      <c r="K52" s="376">
        <v>1362801.6199999999</v>
      </c>
      <c r="L52" s="450">
        <v>0</v>
      </c>
      <c r="M52" s="377">
        <v>1362801.6199999999</v>
      </c>
      <c r="N52" s="690">
        <v>2030966.9</v>
      </c>
      <c r="O52" s="450">
        <v>0</v>
      </c>
      <c r="P52" s="380">
        <v>2030966.9</v>
      </c>
      <c r="Q52" s="689">
        <v>1.49028799951089</v>
      </c>
      <c r="R52" s="472">
        <v>2318.4553652968034</v>
      </c>
    </row>
    <row r="53" spans="1:19" s="266" customFormat="1" ht="16.899999999999999" customHeight="1" x14ac:dyDescent="0.25">
      <c r="A53" s="275"/>
      <c r="B53" s="1018" t="s">
        <v>67</v>
      </c>
      <c r="C53" s="300" t="s">
        <v>169</v>
      </c>
      <c r="D53" s="374">
        <v>0</v>
      </c>
      <c r="E53" s="754">
        <v>0</v>
      </c>
      <c r="F53" s="375">
        <v>0</v>
      </c>
      <c r="G53" s="374">
        <v>0</v>
      </c>
      <c r="H53" s="754">
        <v>0</v>
      </c>
      <c r="I53" s="379">
        <v>0</v>
      </c>
      <c r="J53" s="689" t="s">
        <v>349</v>
      </c>
      <c r="K53" s="376">
        <v>0</v>
      </c>
      <c r="L53" s="450">
        <v>0</v>
      </c>
      <c r="M53" s="377">
        <v>0</v>
      </c>
      <c r="N53" s="690">
        <v>0</v>
      </c>
      <c r="O53" s="450">
        <v>0</v>
      </c>
      <c r="P53" s="380">
        <v>0</v>
      </c>
      <c r="Q53" s="689" t="s">
        <v>349</v>
      </c>
      <c r="R53" s="472" t="s">
        <v>349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1911</v>
      </c>
      <c r="E54" s="754">
        <v>363</v>
      </c>
      <c r="F54" s="375">
        <v>1548</v>
      </c>
      <c r="G54" s="374">
        <v>2250</v>
      </c>
      <c r="H54" s="754">
        <v>389</v>
      </c>
      <c r="I54" s="379">
        <v>1861</v>
      </c>
      <c r="J54" s="689">
        <v>1.2021963824289406</v>
      </c>
      <c r="K54" s="376">
        <v>2049015.139999999</v>
      </c>
      <c r="L54" s="450">
        <v>0</v>
      </c>
      <c r="M54" s="377">
        <v>2049015.139999999</v>
      </c>
      <c r="N54" s="690">
        <v>1969810.04</v>
      </c>
      <c r="O54" s="450">
        <v>0</v>
      </c>
      <c r="P54" s="380">
        <v>1969810.04</v>
      </c>
      <c r="Q54" s="689">
        <v>0.96134479513899596</v>
      </c>
      <c r="R54" s="472">
        <v>1058.4685867813005</v>
      </c>
      <c r="S54" s="862"/>
    </row>
    <row r="55" spans="1:19" s="266" customFormat="1" ht="16.899999999999999" customHeight="1" x14ac:dyDescent="0.25">
      <c r="A55" s="275"/>
      <c r="B55" s="289" t="s">
        <v>24</v>
      </c>
      <c r="C55" s="300" t="s">
        <v>71</v>
      </c>
      <c r="D55" s="374">
        <v>143</v>
      </c>
      <c r="E55" s="754">
        <v>9</v>
      </c>
      <c r="F55" s="375">
        <v>134</v>
      </c>
      <c r="G55" s="374">
        <v>17</v>
      </c>
      <c r="H55" s="754">
        <v>4</v>
      </c>
      <c r="I55" s="379">
        <v>13</v>
      </c>
      <c r="J55" s="689">
        <v>9.7014925373134331E-2</v>
      </c>
      <c r="K55" s="376">
        <v>209435.69</v>
      </c>
      <c r="L55" s="450">
        <v>0</v>
      </c>
      <c r="M55" s="377">
        <v>209435.69</v>
      </c>
      <c r="N55" s="690">
        <v>21081.680000000004</v>
      </c>
      <c r="O55" s="450">
        <v>0</v>
      </c>
      <c r="P55" s="380">
        <v>21081.680000000004</v>
      </c>
      <c r="Q55" s="689">
        <v>0.10065944347880729</v>
      </c>
      <c r="R55" s="472">
        <v>1621.6676923076925</v>
      </c>
    </row>
    <row r="56" spans="1:19" s="266" customFormat="1" ht="16.899999999999999" customHeight="1" x14ac:dyDescent="0.25">
      <c r="A56" s="275"/>
      <c r="B56" s="1018" t="s">
        <v>26</v>
      </c>
      <c r="C56" s="300" t="s">
        <v>344</v>
      </c>
      <c r="D56" s="374">
        <v>149</v>
      </c>
      <c r="E56" s="754">
        <v>35</v>
      </c>
      <c r="F56" s="375">
        <v>114</v>
      </c>
      <c r="G56" s="374">
        <v>165</v>
      </c>
      <c r="H56" s="754">
        <v>51</v>
      </c>
      <c r="I56" s="379">
        <v>114</v>
      </c>
      <c r="J56" s="689">
        <v>1</v>
      </c>
      <c r="K56" s="376">
        <v>119808.8</v>
      </c>
      <c r="L56" s="450">
        <v>0</v>
      </c>
      <c r="M56" s="377">
        <v>119808.8</v>
      </c>
      <c r="N56" s="690">
        <v>75118</v>
      </c>
      <c r="O56" s="450">
        <v>0</v>
      </c>
      <c r="P56" s="380">
        <v>75118</v>
      </c>
      <c r="Q56" s="689">
        <v>0.62698232517143981</v>
      </c>
      <c r="R56" s="472">
        <v>658.92982456140351</v>
      </c>
    </row>
    <row r="57" spans="1:19" s="266" customFormat="1" ht="16.899999999999999" customHeight="1" x14ac:dyDescent="0.25">
      <c r="A57" s="275"/>
      <c r="B57" s="289" t="s">
        <v>28</v>
      </c>
      <c r="C57" s="300" t="s">
        <v>171</v>
      </c>
      <c r="D57" s="374">
        <v>481</v>
      </c>
      <c r="E57" s="754">
        <v>64</v>
      </c>
      <c r="F57" s="375">
        <v>417</v>
      </c>
      <c r="G57" s="374">
        <v>0</v>
      </c>
      <c r="H57" s="754">
        <v>0</v>
      </c>
      <c r="I57" s="379">
        <v>0</v>
      </c>
      <c r="J57" s="689">
        <v>0</v>
      </c>
      <c r="K57" s="376">
        <v>1239311.0799999998</v>
      </c>
      <c r="L57" s="450">
        <v>0</v>
      </c>
      <c r="M57" s="377">
        <v>1239311.0799999998</v>
      </c>
      <c r="N57" s="690">
        <v>0</v>
      </c>
      <c r="O57" s="450">
        <v>0</v>
      </c>
      <c r="P57" s="380">
        <v>0</v>
      </c>
      <c r="Q57" s="689">
        <v>0</v>
      </c>
      <c r="R57" s="472" t="s">
        <v>349</v>
      </c>
    </row>
    <row r="58" spans="1:19" s="266" customFormat="1" ht="18" customHeight="1" x14ac:dyDescent="0.25">
      <c r="A58" s="275"/>
      <c r="B58" s="1256" t="s">
        <v>215</v>
      </c>
      <c r="C58" s="1256"/>
      <c r="D58" s="384">
        <v>6679</v>
      </c>
      <c r="E58" s="384">
        <v>1239</v>
      </c>
      <c r="F58" s="385">
        <v>5440</v>
      </c>
      <c r="G58" s="374">
        <v>8012</v>
      </c>
      <c r="H58" s="384">
        <v>1478</v>
      </c>
      <c r="I58" s="388">
        <v>6534</v>
      </c>
      <c r="J58" s="688">
        <v>1.2011029411764707</v>
      </c>
      <c r="K58" s="377">
        <v>9844737.1209999993</v>
      </c>
      <c r="L58" s="453">
        <v>0</v>
      </c>
      <c r="M58" s="386">
        <v>9844737.1209999993</v>
      </c>
      <c r="N58" s="377">
        <v>11840657.5053</v>
      </c>
      <c r="O58" s="453">
        <v>-459.2</v>
      </c>
      <c r="P58" s="389">
        <v>11840198.305299997</v>
      </c>
      <c r="Q58" s="688">
        <v>1.2026931912730754</v>
      </c>
      <c r="R58" s="478">
        <v>1812.0903436333024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1018" t="s">
        <v>53</v>
      </c>
      <c r="C60" s="993" t="s">
        <v>337</v>
      </c>
      <c r="D60" s="374">
        <v>0</v>
      </c>
      <c r="E60" s="754">
        <v>0</v>
      </c>
      <c r="F60" s="375">
        <v>0</v>
      </c>
      <c r="G60" s="374">
        <v>0</v>
      </c>
      <c r="H60" s="754">
        <v>0</v>
      </c>
      <c r="I60" s="379">
        <v>0</v>
      </c>
      <c r="J60" s="689" t="s">
        <v>349</v>
      </c>
      <c r="K60" s="480"/>
      <c r="L60" s="481"/>
      <c r="M60" s="375">
        <v>0</v>
      </c>
      <c r="N60" s="480"/>
      <c r="O60" s="481"/>
      <c r="P60" s="379">
        <v>0</v>
      </c>
      <c r="Q60" s="689" t="s">
        <v>349</v>
      </c>
      <c r="R60" s="472" t="s">
        <v>349</v>
      </c>
    </row>
    <row r="61" spans="1:19" s="266" customFormat="1" ht="16.899999999999999" customHeight="1" x14ac:dyDescent="0.25">
      <c r="A61" s="275"/>
      <c r="B61" s="1018" t="s">
        <v>55</v>
      </c>
      <c r="C61" s="300" t="s">
        <v>165</v>
      </c>
      <c r="D61" s="374">
        <v>13</v>
      </c>
      <c r="E61" s="754">
        <v>1</v>
      </c>
      <c r="F61" s="375">
        <v>12</v>
      </c>
      <c r="G61" s="374">
        <v>15</v>
      </c>
      <c r="H61" s="754">
        <v>2</v>
      </c>
      <c r="I61" s="379">
        <v>13</v>
      </c>
      <c r="J61" s="689">
        <v>1.0833333333333333</v>
      </c>
      <c r="K61" s="482"/>
      <c r="L61" s="484"/>
      <c r="M61" s="375">
        <v>45102.950000000004</v>
      </c>
      <c r="N61" s="482"/>
      <c r="O61" s="483"/>
      <c r="P61" s="379">
        <v>47066.169999999991</v>
      </c>
      <c r="Q61" s="689">
        <v>1.0435275297957225</v>
      </c>
      <c r="R61" s="472">
        <v>3620.4746153846145</v>
      </c>
    </row>
    <row r="62" spans="1:19" s="266" customFormat="1" ht="16.899999999999999" customHeight="1" x14ac:dyDescent="0.25">
      <c r="A62" s="275"/>
      <c r="B62" s="1018" t="s">
        <v>57</v>
      </c>
      <c r="C62" s="300" t="s">
        <v>167</v>
      </c>
      <c r="D62" s="374">
        <v>0</v>
      </c>
      <c r="E62" s="754">
        <v>0</v>
      </c>
      <c r="F62" s="375">
        <v>0</v>
      </c>
      <c r="G62" s="374">
        <v>0</v>
      </c>
      <c r="H62" s="754">
        <v>0</v>
      </c>
      <c r="I62" s="379">
        <v>0</v>
      </c>
      <c r="J62" s="689" t="s">
        <v>349</v>
      </c>
      <c r="K62" s="482"/>
      <c r="L62" s="484"/>
      <c r="M62" s="375">
        <v>0</v>
      </c>
      <c r="N62" s="482"/>
      <c r="O62" s="483"/>
      <c r="P62" s="379">
        <v>0</v>
      </c>
      <c r="Q62" s="689" t="s">
        <v>349</v>
      </c>
      <c r="R62" s="472" t="s">
        <v>349</v>
      </c>
    </row>
    <row r="63" spans="1:19" s="266" customFormat="1" ht="16.899999999999999" customHeight="1" x14ac:dyDescent="0.25">
      <c r="A63" s="275"/>
      <c r="B63" s="1018" t="s">
        <v>59</v>
      </c>
      <c r="C63" s="300" t="s">
        <v>168</v>
      </c>
      <c r="D63" s="374">
        <v>0</v>
      </c>
      <c r="E63" s="754">
        <v>0</v>
      </c>
      <c r="F63" s="375">
        <v>0</v>
      </c>
      <c r="G63" s="374">
        <v>0</v>
      </c>
      <c r="H63" s="754">
        <v>0</v>
      </c>
      <c r="I63" s="379">
        <v>0</v>
      </c>
      <c r="J63" s="689" t="s">
        <v>349</v>
      </c>
      <c r="K63" s="482"/>
      <c r="L63" s="483"/>
      <c r="M63" s="375">
        <v>0</v>
      </c>
      <c r="N63" s="482"/>
      <c r="O63" s="483"/>
      <c r="P63" s="379">
        <v>0</v>
      </c>
      <c r="Q63" s="689" t="s">
        <v>349</v>
      </c>
      <c r="R63" s="472" t="s">
        <v>349</v>
      </c>
    </row>
    <row r="64" spans="1:19" s="266" customFormat="1" ht="16.899999999999999" customHeight="1" x14ac:dyDescent="0.25">
      <c r="A64" s="275"/>
      <c r="B64" s="1018" t="s">
        <v>61</v>
      </c>
      <c r="C64" s="300" t="s">
        <v>169</v>
      </c>
      <c r="D64" s="374">
        <v>69</v>
      </c>
      <c r="E64" s="754">
        <v>3</v>
      </c>
      <c r="F64" s="375">
        <v>66</v>
      </c>
      <c r="G64" s="374">
        <v>117</v>
      </c>
      <c r="H64" s="754">
        <v>10</v>
      </c>
      <c r="I64" s="379">
        <v>107</v>
      </c>
      <c r="J64" s="689">
        <v>1.6212121212121211</v>
      </c>
      <c r="K64" s="460"/>
      <c r="L64" s="461"/>
      <c r="M64" s="375">
        <v>44581.780000000006</v>
      </c>
      <c r="N64" s="460"/>
      <c r="O64" s="461"/>
      <c r="P64" s="379">
        <v>81489.420000000013</v>
      </c>
      <c r="Q64" s="689">
        <v>1.8278637595896798</v>
      </c>
      <c r="R64" s="472">
        <v>761.58336448598141</v>
      </c>
    </row>
    <row r="65" spans="1:21" s="266" customFormat="1" ht="16.899999999999999" customHeight="1" x14ac:dyDescent="0.25">
      <c r="A65" s="275"/>
      <c r="B65" s="1018" t="s">
        <v>63</v>
      </c>
      <c r="C65" s="300" t="s">
        <v>170</v>
      </c>
      <c r="D65" s="374">
        <v>399</v>
      </c>
      <c r="E65" s="754">
        <v>111</v>
      </c>
      <c r="F65" s="375">
        <v>288</v>
      </c>
      <c r="G65" s="374">
        <v>354</v>
      </c>
      <c r="H65" s="754">
        <v>138</v>
      </c>
      <c r="I65" s="379">
        <v>216</v>
      </c>
      <c r="J65" s="689">
        <v>0.75</v>
      </c>
      <c r="K65" s="460"/>
      <c r="L65" s="461"/>
      <c r="M65" s="375">
        <v>1051314.19</v>
      </c>
      <c r="N65" s="460"/>
      <c r="O65" s="461"/>
      <c r="P65" s="379">
        <v>944831.97000000009</v>
      </c>
      <c r="Q65" s="689">
        <v>0.89871513101140599</v>
      </c>
      <c r="R65" s="472">
        <v>4374.222083333334</v>
      </c>
    </row>
    <row r="66" spans="1:21" s="266" customFormat="1" ht="16.899999999999999" customHeight="1" x14ac:dyDescent="0.25">
      <c r="A66" s="275"/>
      <c r="B66" s="1018" t="s">
        <v>65</v>
      </c>
      <c r="C66" s="300" t="s">
        <v>344</v>
      </c>
      <c r="D66" s="374">
        <v>473</v>
      </c>
      <c r="E66" s="754">
        <v>102</v>
      </c>
      <c r="F66" s="375">
        <v>371</v>
      </c>
      <c r="G66" s="374">
        <v>539</v>
      </c>
      <c r="H66" s="754">
        <v>134</v>
      </c>
      <c r="I66" s="379">
        <v>405</v>
      </c>
      <c r="J66" s="689">
        <v>1.0916442048517521</v>
      </c>
      <c r="K66" s="482"/>
      <c r="L66" s="483"/>
      <c r="M66" s="375">
        <v>1274736</v>
      </c>
      <c r="N66" s="482"/>
      <c r="O66" s="483"/>
      <c r="P66" s="379">
        <v>1236504</v>
      </c>
      <c r="Q66" s="689">
        <v>0.97000790751967469</v>
      </c>
      <c r="R66" s="472">
        <v>3053.0962962962963</v>
      </c>
    </row>
    <row r="67" spans="1:21" s="266" customFormat="1" ht="18" customHeight="1" x14ac:dyDescent="0.25">
      <c r="A67" s="275"/>
      <c r="B67" s="1256" t="s">
        <v>216</v>
      </c>
      <c r="C67" s="1256"/>
      <c r="D67" s="374">
        <v>954</v>
      </c>
      <c r="E67" s="374">
        <v>217</v>
      </c>
      <c r="F67" s="393">
        <v>737</v>
      </c>
      <c r="G67" s="374">
        <v>1025</v>
      </c>
      <c r="H67" s="374">
        <v>284</v>
      </c>
      <c r="I67" s="394">
        <v>741</v>
      </c>
      <c r="J67" s="688">
        <v>1.005427408412483</v>
      </c>
      <c r="K67" s="417"/>
      <c r="L67" s="462"/>
      <c r="M67" s="386">
        <v>2415734.92</v>
      </c>
      <c r="N67" s="417"/>
      <c r="O67" s="462"/>
      <c r="P67" s="389">
        <v>2309891.56</v>
      </c>
      <c r="Q67" s="688">
        <v>0.95618585502750453</v>
      </c>
      <c r="R67" s="478">
        <v>3117.2625641025643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46" t="s">
        <v>316</v>
      </c>
      <c r="C69" s="1046"/>
      <c r="D69" s="374">
        <v>7633</v>
      </c>
      <c r="E69" s="384">
        <v>1456</v>
      </c>
      <c r="F69" s="455">
        <v>6177</v>
      </c>
      <c r="G69" s="374">
        <v>9037</v>
      </c>
      <c r="H69" s="384">
        <v>1762</v>
      </c>
      <c r="I69" s="388">
        <v>7275</v>
      </c>
      <c r="J69" s="449">
        <v>1.177756192326372</v>
      </c>
      <c r="K69" s="377">
        <v>12260472.040999999</v>
      </c>
      <c r="L69" s="453">
        <v>0</v>
      </c>
      <c r="M69" s="386">
        <v>12260472.040999999</v>
      </c>
      <c r="N69" s="377">
        <v>14150549.065300001</v>
      </c>
      <c r="O69" s="453">
        <v>-459.2</v>
      </c>
      <c r="P69" s="389">
        <v>14150089.865299998</v>
      </c>
      <c r="Q69" s="449">
        <v>1.1541227628088842</v>
      </c>
      <c r="R69" s="478">
        <v>1945.0295347491406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50" t="s">
        <v>285</v>
      </c>
      <c r="C76" s="1350"/>
      <c r="D76" s="1350"/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321"/>
    </row>
    <row r="77" spans="1:21" s="266" customFormat="1" ht="16.149999999999999" customHeight="1" x14ac:dyDescent="0.25">
      <c r="A77" s="275"/>
      <c r="B77" s="1249" t="s">
        <v>84</v>
      </c>
      <c r="C77" s="1031" t="s">
        <v>210</v>
      </c>
      <c r="D77" s="1034" t="s">
        <v>81</v>
      </c>
      <c r="E77" s="1035"/>
      <c r="F77" s="1035"/>
      <c r="G77" s="1035"/>
      <c r="H77" s="1035"/>
      <c r="I77" s="1035"/>
      <c r="J77" s="1035"/>
      <c r="K77" s="1035"/>
      <c r="L77" s="1035"/>
      <c r="M77" s="1035"/>
      <c r="N77" s="1035"/>
      <c r="O77" s="1035"/>
      <c r="P77" s="1035"/>
      <c r="Q77" s="1035"/>
      <c r="R77" s="1039"/>
      <c r="S77" s="465"/>
      <c r="T77" s="465"/>
      <c r="U77" s="466"/>
    </row>
    <row r="78" spans="1:21" s="266" customFormat="1" ht="15" customHeight="1" x14ac:dyDescent="0.25">
      <c r="A78" s="275"/>
      <c r="B78" s="1250"/>
      <c r="C78" s="1032"/>
      <c r="D78" s="1049" t="s">
        <v>196</v>
      </c>
      <c r="E78" s="1261"/>
      <c r="F78" s="1261"/>
      <c r="G78" s="1261"/>
      <c r="H78" s="1261"/>
      <c r="I78" s="1050"/>
      <c r="J78" s="1348" t="s">
        <v>346</v>
      </c>
      <c r="K78" s="1049" t="s">
        <v>219</v>
      </c>
      <c r="L78" s="1261"/>
      <c r="M78" s="1261"/>
      <c r="N78" s="1261"/>
      <c r="O78" s="1261"/>
      <c r="P78" s="1050"/>
      <c r="Q78" s="1041" t="s">
        <v>346</v>
      </c>
      <c r="R78" s="1121" t="s">
        <v>313</v>
      </c>
    </row>
    <row r="79" spans="1:21" s="266" customFormat="1" ht="19.149999999999999" customHeight="1" x14ac:dyDescent="0.25">
      <c r="A79" s="275"/>
      <c r="B79" s="1250"/>
      <c r="C79" s="1032"/>
      <c r="D79" s="1077" t="s">
        <v>347</v>
      </c>
      <c r="E79" s="1344"/>
      <c r="F79" s="1078"/>
      <c r="G79" s="1344" t="s">
        <v>348</v>
      </c>
      <c r="H79" s="1344"/>
      <c r="I79" s="1078"/>
      <c r="J79" s="1348"/>
      <c r="K79" s="1077" t="s">
        <v>347</v>
      </c>
      <c r="L79" s="1344"/>
      <c r="M79" s="1078"/>
      <c r="N79" s="1344" t="s">
        <v>348</v>
      </c>
      <c r="O79" s="1344"/>
      <c r="P79" s="1078"/>
      <c r="Q79" s="1041"/>
      <c r="R79" s="1041"/>
    </row>
    <row r="80" spans="1:21" s="266" customFormat="1" ht="19.149999999999999" customHeight="1" x14ac:dyDescent="0.25">
      <c r="A80" s="275"/>
      <c r="B80" s="1251"/>
      <c r="C80" s="1033"/>
      <c r="D80" s="565" t="s">
        <v>124</v>
      </c>
      <c r="E80" s="353" t="s">
        <v>282</v>
      </c>
      <c r="F80" s="353" t="s">
        <v>220</v>
      </c>
      <c r="G80" s="565" t="s">
        <v>124</v>
      </c>
      <c r="H80" s="353" t="s">
        <v>282</v>
      </c>
      <c r="I80" s="353" t="s">
        <v>220</v>
      </c>
      <c r="J80" s="1221"/>
      <c r="K80" s="372" t="s">
        <v>283</v>
      </c>
      <c r="L80" s="705" t="s">
        <v>214</v>
      </c>
      <c r="M80" s="372" t="s">
        <v>220</v>
      </c>
      <c r="N80" s="372" t="s">
        <v>284</v>
      </c>
      <c r="O80" s="705" t="s">
        <v>214</v>
      </c>
      <c r="P80" s="372" t="s">
        <v>220</v>
      </c>
      <c r="Q80" s="1042"/>
      <c r="R80" s="104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174</v>
      </c>
      <c r="D82" s="374">
        <v>259</v>
      </c>
      <c r="E82" s="754">
        <v>14</v>
      </c>
      <c r="F82" s="375">
        <v>245</v>
      </c>
      <c r="G82" s="374">
        <v>635</v>
      </c>
      <c r="H82" s="754">
        <v>40</v>
      </c>
      <c r="I82" s="379">
        <v>595</v>
      </c>
      <c r="J82" s="689">
        <v>2.4285714285714284</v>
      </c>
      <c r="K82" s="754">
        <v>575163.92999999993</v>
      </c>
      <c r="L82" s="450">
        <v>0</v>
      </c>
      <c r="M82" s="377">
        <v>575163.92999999993</v>
      </c>
      <c r="N82" s="754">
        <v>1375735.24</v>
      </c>
      <c r="O82" s="450">
        <v>0</v>
      </c>
      <c r="P82" s="380">
        <v>1375735.24</v>
      </c>
      <c r="Q82" s="689">
        <v>2.3919011054813542</v>
      </c>
      <c r="R82" s="472">
        <v>2312.1600672268905</v>
      </c>
    </row>
    <row r="83" spans="1:18" s="266" customFormat="1" ht="16.899999999999999" customHeight="1" x14ac:dyDescent="0.25">
      <c r="A83" s="275"/>
      <c r="B83" s="288" t="s">
        <v>55</v>
      </c>
      <c r="C83" s="673" t="s">
        <v>172</v>
      </c>
      <c r="D83" s="374">
        <v>786</v>
      </c>
      <c r="E83" s="754">
        <v>93</v>
      </c>
      <c r="F83" s="375">
        <v>693</v>
      </c>
      <c r="G83" s="374">
        <v>965</v>
      </c>
      <c r="H83" s="754">
        <v>62</v>
      </c>
      <c r="I83" s="379">
        <v>903</v>
      </c>
      <c r="J83" s="689">
        <v>1.303030303030303</v>
      </c>
      <c r="K83" s="754">
        <v>1457702.2000000002</v>
      </c>
      <c r="L83" s="450">
        <v>0</v>
      </c>
      <c r="M83" s="377">
        <v>1457702.2000000002</v>
      </c>
      <c r="N83" s="754">
        <v>1545356.37</v>
      </c>
      <c r="O83" s="450">
        <v>0</v>
      </c>
      <c r="P83" s="380">
        <v>1545356.37</v>
      </c>
      <c r="Q83" s="689">
        <v>1.0601317402141535</v>
      </c>
      <c r="R83" s="472">
        <v>1711.3581063122924</v>
      </c>
    </row>
    <row r="84" spans="1:18" s="266" customFormat="1" ht="16.899999999999999" customHeight="1" x14ac:dyDescent="0.25">
      <c r="A84" s="275"/>
      <c r="B84" s="289" t="s">
        <v>57</v>
      </c>
      <c r="C84" s="675" t="s">
        <v>173</v>
      </c>
      <c r="D84" s="374">
        <v>890</v>
      </c>
      <c r="E84" s="754">
        <v>98</v>
      </c>
      <c r="F84" s="375">
        <v>792</v>
      </c>
      <c r="G84" s="374">
        <v>872</v>
      </c>
      <c r="H84" s="754">
        <v>66</v>
      </c>
      <c r="I84" s="379">
        <v>806</v>
      </c>
      <c r="J84" s="689">
        <v>1.0176767676767677</v>
      </c>
      <c r="K84" s="754">
        <v>2288006.17</v>
      </c>
      <c r="L84" s="450">
        <v>0</v>
      </c>
      <c r="M84" s="377">
        <v>2288006.17</v>
      </c>
      <c r="N84" s="754">
        <v>2651413.5</v>
      </c>
      <c r="O84" s="450">
        <v>0</v>
      </c>
      <c r="P84" s="380">
        <v>2651413.5</v>
      </c>
      <c r="Q84" s="689">
        <v>1.158831446682681</v>
      </c>
      <c r="R84" s="472">
        <v>3289.5949131513648</v>
      </c>
    </row>
    <row r="85" spans="1:18" s="266" customFormat="1" ht="16.899999999999999" customHeight="1" x14ac:dyDescent="0.25">
      <c r="A85" s="275"/>
      <c r="B85" s="289" t="s">
        <v>59</v>
      </c>
      <c r="C85" s="300" t="s">
        <v>175</v>
      </c>
      <c r="D85" s="374">
        <v>667</v>
      </c>
      <c r="E85" s="754">
        <v>50</v>
      </c>
      <c r="F85" s="375">
        <v>617</v>
      </c>
      <c r="G85" s="374">
        <v>579</v>
      </c>
      <c r="H85" s="754">
        <v>30</v>
      </c>
      <c r="I85" s="379">
        <v>549</v>
      </c>
      <c r="J85" s="689">
        <v>0.8897893030794165</v>
      </c>
      <c r="K85" s="754">
        <v>1464566.5899999999</v>
      </c>
      <c r="L85" s="450">
        <v>0</v>
      </c>
      <c r="M85" s="377">
        <v>1464566.5899999999</v>
      </c>
      <c r="N85" s="754">
        <v>1278289.8700000001</v>
      </c>
      <c r="O85" s="450">
        <v>0</v>
      </c>
      <c r="P85" s="380">
        <v>1278289.8700000001</v>
      </c>
      <c r="Q85" s="689">
        <v>0.87281102732242466</v>
      </c>
      <c r="R85" s="472">
        <v>2328.3968488160294</v>
      </c>
    </row>
    <row r="86" spans="1:18" s="266" customFormat="1" ht="16.899999999999999" customHeight="1" x14ac:dyDescent="0.25">
      <c r="A86" s="275"/>
      <c r="B86" s="288" t="s">
        <v>61</v>
      </c>
      <c r="C86" s="300" t="s">
        <v>176</v>
      </c>
      <c r="D86" s="374">
        <v>772</v>
      </c>
      <c r="E86" s="754">
        <v>45</v>
      </c>
      <c r="F86" s="375">
        <v>727</v>
      </c>
      <c r="G86" s="374">
        <v>1139</v>
      </c>
      <c r="H86" s="754">
        <v>55</v>
      </c>
      <c r="I86" s="379">
        <v>1084</v>
      </c>
      <c r="J86" s="689">
        <v>1.4910591471801926</v>
      </c>
      <c r="K86" s="754">
        <v>1498707.26</v>
      </c>
      <c r="L86" s="450">
        <v>0</v>
      </c>
      <c r="M86" s="377">
        <v>1498707.26</v>
      </c>
      <c r="N86" s="754">
        <v>2656834.4699999997</v>
      </c>
      <c r="O86" s="450">
        <v>0</v>
      </c>
      <c r="P86" s="380">
        <v>2656834.4699999997</v>
      </c>
      <c r="Q86" s="689">
        <v>1.772750783898918</v>
      </c>
      <c r="R86" s="472">
        <v>2450.9543081180809</v>
      </c>
    </row>
    <row r="87" spans="1:18" s="266" customFormat="1" ht="16.899999999999999" customHeight="1" x14ac:dyDescent="0.25">
      <c r="A87" s="275"/>
      <c r="B87" s="289" t="s">
        <v>63</v>
      </c>
      <c r="C87" s="300" t="s">
        <v>177</v>
      </c>
      <c r="D87" s="374">
        <v>389</v>
      </c>
      <c r="E87" s="754">
        <v>33</v>
      </c>
      <c r="F87" s="375">
        <v>356</v>
      </c>
      <c r="G87" s="374">
        <v>455</v>
      </c>
      <c r="H87" s="754">
        <v>31</v>
      </c>
      <c r="I87" s="379">
        <v>424</v>
      </c>
      <c r="J87" s="689">
        <v>1.1910112359550562</v>
      </c>
      <c r="K87" s="754">
        <v>650277.05999999994</v>
      </c>
      <c r="L87" s="450">
        <v>0</v>
      </c>
      <c r="M87" s="377">
        <v>650277.05999999994</v>
      </c>
      <c r="N87" s="754">
        <v>758056.33</v>
      </c>
      <c r="O87" s="450">
        <v>0</v>
      </c>
      <c r="P87" s="380">
        <v>758056.33</v>
      </c>
      <c r="Q87" s="689">
        <v>1.1657436139604864</v>
      </c>
      <c r="R87" s="472">
        <v>1787.8687028301886</v>
      </c>
    </row>
    <row r="88" spans="1:18" s="266" customFormat="1" ht="16.899999999999999" customHeight="1" x14ac:dyDescent="0.25">
      <c r="A88" s="275"/>
      <c r="B88" s="289" t="s">
        <v>65</v>
      </c>
      <c r="C88" s="1006" t="s">
        <v>342</v>
      </c>
      <c r="D88" s="374">
        <v>0</v>
      </c>
      <c r="E88" s="754">
        <v>0</v>
      </c>
      <c r="F88" s="375">
        <v>0</v>
      </c>
      <c r="G88" s="374">
        <v>0</v>
      </c>
      <c r="H88" s="754">
        <v>0</v>
      </c>
      <c r="I88" s="379">
        <v>0</v>
      </c>
      <c r="J88" s="689" t="s">
        <v>349</v>
      </c>
      <c r="K88" s="754">
        <v>0</v>
      </c>
      <c r="L88" s="450">
        <v>0</v>
      </c>
      <c r="M88" s="650">
        <v>0</v>
      </c>
      <c r="N88" s="754">
        <v>0</v>
      </c>
      <c r="O88" s="450">
        <v>0</v>
      </c>
      <c r="P88" s="380">
        <v>0</v>
      </c>
      <c r="Q88" s="689" t="s">
        <v>349</v>
      </c>
      <c r="R88" s="472" t="s">
        <v>349</v>
      </c>
    </row>
    <row r="89" spans="1:18" s="266" customFormat="1" ht="16.899999999999999" customHeight="1" x14ac:dyDescent="0.25">
      <c r="A89" s="275"/>
      <c r="B89" s="289" t="s">
        <v>66</v>
      </c>
      <c r="C89" s="300" t="s">
        <v>178</v>
      </c>
      <c r="D89" s="374">
        <v>1584</v>
      </c>
      <c r="E89" s="754">
        <v>200</v>
      </c>
      <c r="F89" s="375">
        <v>1384</v>
      </c>
      <c r="G89" s="374">
        <v>2018</v>
      </c>
      <c r="H89" s="754">
        <v>277</v>
      </c>
      <c r="I89" s="379">
        <v>1741</v>
      </c>
      <c r="J89" s="689">
        <v>1.2579479768786128</v>
      </c>
      <c r="K89" s="754">
        <v>5626363.8099999996</v>
      </c>
      <c r="L89" s="450">
        <v>0</v>
      </c>
      <c r="M89" s="377">
        <v>5626363.8099999996</v>
      </c>
      <c r="N89" s="754">
        <v>3579425.2</v>
      </c>
      <c r="O89" s="450">
        <v>0</v>
      </c>
      <c r="P89" s="380">
        <v>3579425.2</v>
      </c>
      <c r="Q89" s="689">
        <v>0.63618801074294562</v>
      </c>
      <c r="R89" s="472">
        <v>2055.9593337162551</v>
      </c>
    </row>
    <row r="90" spans="1:18" s="266" customFormat="1" ht="18" customHeight="1" x14ac:dyDescent="0.25">
      <c r="A90" s="275"/>
      <c r="B90" s="1256" t="s">
        <v>215</v>
      </c>
      <c r="C90" s="1256"/>
      <c r="D90" s="384">
        <v>5347</v>
      </c>
      <c r="E90" s="384">
        <v>533</v>
      </c>
      <c r="F90" s="385">
        <v>4814</v>
      </c>
      <c r="G90" s="384">
        <v>6663</v>
      </c>
      <c r="H90" s="384">
        <v>561</v>
      </c>
      <c r="I90" s="388">
        <v>6102</v>
      </c>
      <c r="J90" s="688">
        <v>1.2675529705027004</v>
      </c>
      <c r="K90" s="377">
        <v>13560787.02</v>
      </c>
      <c r="L90" s="457">
        <v>0</v>
      </c>
      <c r="M90" s="408">
        <v>13560787.02</v>
      </c>
      <c r="N90" s="486">
        <v>13845110.98</v>
      </c>
      <c r="O90" s="457">
        <v>0</v>
      </c>
      <c r="P90" s="454">
        <v>13845110.98</v>
      </c>
      <c r="Q90" s="688">
        <v>1.0209666267585109</v>
      </c>
      <c r="R90" s="478">
        <v>2268.946407735169</v>
      </c>
    </row>
    <row r="91" spans="1:18" s="266" customFormat="1" ht="9" customHeight="1" x14ac:dyDescent="0.25">
      <c r="A91" s="275"/>
      <c r="B91" s="321"/>
      <c r="C91" s="321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1"/>
    </row>
    <row r="92" spans="1:18" s="266" customFormat="1" ht="16.899999999999999" customHeight="1" x14ac:dyDescent="0.25">
      <c r="A92" s="275"/>
      <c r="B92" s="288" t="s">
        <v>53</v>
      </c>
      <c r="C92" s="673" t="s">
        <v>174</v>
      </c>
      <c r="D92" s="374">
        <v>0</v>
      </c>
      <c r="E92" s="754">
        <v>0</v>
      </c>
      <c r="F92" s="375">
        <v>0</v>
      </c>
      <c r="G92" s="374">
        <v>0</v>
      </c>
      <c r="H92" s="754">
        <v>0</v>
      </c>
      <c r="I92" s="379">
        <v>0</v>
      </c>
      <c r="J92" s="689" t="s">
        <v>349</v>
      </c>
      <c r="K92" s="754">
        <v>0</v>
      </c>
      <c r="L92" s="450"/>
      <c r="M92" s="377">
        <v>0</v>
      </c>
      <c r="N92" s="754">
        <v>0</v>
      </c>
      <c r="O92" s="450"/>
      <c r="P92" s="380">
        <v>0</v>
      </c>
      <c r="Q92" s="689" t="s">
        <v>349</v>
      </c>
      <c r="R92" s="472" t="s">
        <v>349</v>
      </c>
    </row>
    <row r="93" spans="1:18" s="266" customFormat="1" ht="16.899999999999999" customHeight="1" x14ac:dyDescent="0.25">
      <c r="A93" s="275"/>
      <c r="B93" s="288" t="s">
        <v>55</v>
      </c>
      <c r="C93" s="673" t="s">
        <v>172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349</v>
      </c>
      <c r="K93" s="754">
        <v>0</v>
      </c>
      <c r="L93" s="450"/>
      <c r="M93" s="377">
        <v>0</v>
      </c>
      <c r="N93" s="754">
        <v>0</v>
      </c>
      <c r="O93" s="450"/>
      <c r="P93" s="380">
        <v>0</v>
      </c>
      <c r="Q93" s="689" t="s">
        <v>349</v>
      </c>
      <c r="R93" s="472" t="s">
        <v>349</v>
      </c>
    </row>
    <row r="94" spans="1:18" s="266" customFormat="1" ht="16.899999999999999" customHeight="1" x14ac:dyDescent="0.25">
      <c r="A94" s="275"/>
      <c r="B94" s="289" t="s">
        <v>57</v>
      </c>
      <c r="C94" s="675" t="s">
        <v>173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349</v>
      </c>
      <c r="K94" s="754">
        <v>0</v>
      </c>
      <c r="L94" s="450"/>
      <c r="M94" s="377">
        <v>0</v>
      </c>
      <c r="N94" s="754">
        <v>0</v>
      </c>
      <c r="O94" s="450"/>
      <c r="P94" s="380">
        <v>0</v>
      </c>
      <c r="Q94" s="689" t="s">
        <v>349</v>
      </c>
      <c r="R94" s="472" t="s">
        <v>349</v>
      </c>
    </row>
    <row r="95" spans="1:18" s="266" customFormat="1" ht="16.899999999999999" customHeight="1" x14ac:dyDescent="0.25">
      <c r="A95" s="275"/>
      <c r="B95" s="289" t="s">
        <v>59</v>
      </c>
      <c r="C95" s="300" t="s">
        <v>175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349</v>
      </c>
      <c r="K95" s="754">
        <v>0</v>
      </c>
      <c r="L95" s="450"/>
      <c r="M95" s="377">
        <v>0</v>
      </c>
      <c r="N95" s="754">
        <v>0</v>
      </c>
      <c r="O95" s="450"/>
      <c r="P95" s="380">
        <v>0</v>
      </c>
      <c r="Q95" s="689" t="s">
        <v>349</v>
      </c>
      <c r="R95" s="472" t="s">
        <v>349</v>
      </c>
    </row>
    <row r="96" spans="1:18" s="266" customFormat="1" ht="19.149999999999999" customHeight="1" x14ac:dyDescent="0.25">
      <c r="A96" s="275"/>
      <c r="B96" s="288" t="s">
        <v>61</v>
      </c>
      <c r="C96" s="300" t="s">
        <v>176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349</v>
      </c>
      <c r="K96" s="754">
        <v>0</v>
      </c>
      <c r="L96" s="450"/>
      <c r="M96" s="377">
        <v>0</v>
      </c>
      <c r="N96" s="754">
        <v>0</v>
      </c>
      <c r="O96" s="450"/>
      <c r="P96" s="380">
        <v>0</v>
      </c>
      <c r="Q96" s="689" t="s">
        <v>349</v>
      </c>
      <c r="R96" s="472" t="s">
        <v>349</v>
      </c>
    </row>
    <row r="97" spans="1:18" s="266" customFormat="1" ht="19.149999999999999" customHeight="1" x14ac:dyDescent="0.25">
      <c r="A97" s="275"/>
      <c r="B97" s="289" t="s">
        <v>63</v>
      </c>
      <c r="C97" s="300" t="s">
        <v>177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349</v>
      </c>
      <c r="K97" s="754">
        <v>0</v>
      </c>
      <c r="L97" s="450"/>
      <c r="M97" s="377">
        <v>0</v>
      </c>
      <c r="N97" s="754">
        <v>0</v>
      </c>
      <c r="O97" s="450"/>
      <c r="P97" s="380">
        <v>0</v>
      </c>
      <c r="Q97" s="689" t="s">
        <v>349</v>
      </c>
      <c r="R97" s="472" t="s">
        <v>349</v>
      </c>
    </row>
    <row r="98" spans="1:18" s="266" customFormat="1" ht="19.149999999999999" customHeight="1" x14ac:dyDescent="0.25">
      <c r="A98" s="275"/>
      <c r="B98" s="289" t="s">
        <v>65</v>
      </c>
      <c r="C98" s="1006" t="s">
        <v>342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689" t="s">
        <v>349</v>
      </c>
      <c r="K98" s="754">
        <v>0</v>
      </c>
      <c r="L98" s="450"/>
      <c r="M98" s="650">
        <v>0</v>
      </c>
      <c r="N98" s="754">
        <v>0</v>
      </c>
      <c r="O98" s="450"/>
      <c r="P98" s="380">
        <v>0</v>
      </c>
      <c r="Q98" s="689" t="s">
        <v>349</v>
      </c>
      <c r="R98" s="472" t="s">
        <v>349</v>
      </c>
    </row>
    <row r="99" spans="1:18" s="266" customFormat="1" ht="16.899999999999999" customHeight="1" x14ac:dyDescent="0.25">
      <c r="A99" s="275"/>
      <c r="B99" s="289" t="s">
        <v>66</v>
      </c>
      <c r="C99" s="300" t="s">
        <v>178</v>
      </c>
      <c r="D99" s="374">
        <v>97</v>
      </c>
      <c r="E99" s="754">
        <v>20</v>
      </c>
      <c r="F99" s="375">
        <v>77</v>
      </c>
      <c r="G99" s="374">
        <v>164</v>
      </c>
      <c r="H99" s="754">
        <v>14</v>
      </c>
      <c r="I99" s="379">
        <v>150</v>
      </c>
      <c r="J99" s="689">
        <v>1.948051948051948</v>
      </c>
      <c r="K99" s="754">
        <v>108896.45999999999</v>
      </c>
      <c r="L99" s="450">
        <v>0</v>
      </c>
      <c r="M99" s="377">
        <v>108896.45999999999</v>
      </c>
      <c r="N99" s="754">
        <v>257477.52</v>
      </c>
      <c r="O99" s="450">
        <v>0</v>
      </c>
      <c r="P99" s="380">
        <v>257477.52</v>
      </c>
      <c r="Q99" s="689">
        <v>2.3644250694650681</v>
      </c>
      <c r="R99" s="472">
        <v>1716.5167999999999</v>
      </c>
    </row>
    <row r="100" spans="1:18" s="266" customFormat="1" ht="18" customHeight="1" x14ac:dyDescent="0.25">
      <c r="A100" s="275"/>
      <c r="B100" s="1256" t="s">
        <v>216</v>
      </c>
      <c r="C100" s="1256"/>
      <c r="D100" s="384">
        <v>97</v>
      </c>
      <c r="E100" s="384">
        <v>20</v>
      </c>
      <c r="F100" s="385">
        <v>77</v>
      </c>
      <c r="G100" s="384">
        <v>164</v>
      </c>
      <c r="H100" s="384">
        <v>14</v>
      </c>
      <c r="I100" s="388">
        <v>150</v>
      </c>
      <c r="J100" s="688">
        <v>1.948051948051948</v>
      </c>
      <c r="K100" s="377">
        <v>108896.45999999999</v>
      </c>
      <c r="L100" s="457">
        <v>0</v>
      </c>
      <c r="M100" s="408">
        <v>108896.45999999999</v>
      </c>
      <c r="N100" s="486">
        <v>257477.52</v>
      </c>
      <c r="O100" s="457">
        <v>0</v>
      </c>
      <c r="P100" s="454">
        <v>257477.52</v>
      </c>
      <c r="Q100" s="688">
        <v>2.3644250694650681</v>
      </c>
      <c r="R100" s="478">
        <v>1716.5167999999999</v>
      </c>
    </row>
    <row r="101" spans="1:18" s="266" customFormat="1" ht="9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8" customHeight="1" x14ac:dyDescent="0.25">
      <c r="A102" s="275"/>
      <c r="B102" s="1046" t="s">
        <v>316</v>
      </c>
      <c r="C102" s="1046"/>
      <c r="D102" s="374">
        <v>5444</v>
      </c>
      <c r="E102" s="384">
        <v>553</v>
      </c>
      <c r="F102" s="455">
        <v>4891</v>
      </c>
      <c r="G102" s="374">
        <v>6827</v>
      </c>
      <c r="H102" s="384">
        <v>575</v>
      </c>
      <c r="I102" s="388">
        <v>6252</v>
      </c>
      <c r="J102" s="449">
        <v>1.2782662032304233</v>
      </c>
      <c r="K102" s="377">
        <v>13669683.48</v>
      </c>
      <c r="L102" s="453">
        <v>0</v>
      </c>
      <c r="M102" s="386">
        <v>13669683.48</v>
      </c>
      <c r="N102" s="377">
        <v>14102588.5</v>
      </c>
      <c r="O102" s="453">
        <v>0</v>
      </c>
      <c r="P102" s="389">
        <v>14102588.5</v>
      </c>
      <c r="Q102" s="449">
        <v>1.0316689863838748</v>
      </c>
      <c r="R102" s="478">
        <v>2255.6923384516954</v>
      </c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2" customHeight="1" x14ac:dyDescent="0.25">
      <c r="A116" s="275"/>
      <c r="B116" s="435"/>
      <c r="C116" s="435"/>
      <c r="D116" s="416"/>
      <c r="E116" s="416"/>
      <c r="F116" s="463"/>
      <c r="G116" s="416"/>
      <c r="H116" s="416"/>
      <c r="I116" s="463"/>
      <c r="J116" s="463"/>
      <c r="K116" s="432"/>
      <c r="L116" s="432"/>
      <c r="M116" s="392"/>
      <c r="N116" s="432"/>
      <c r="O116" s="432"/>
      <c r="P116" s="392"/>
      <c r="Q116" s="464"/>
      <c r="R116" s="464"/>
    </row>
    <row r="117" spans="1:18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63"/>
      <c r="K117" s="432"/>
      <c r="L117" s="432"/>
      <c r="M117" s="392"/>
      <c r="N117" s="432"/>
      <c r="O117" s="432"/>
      <c r="P117" s="392"/>
      <c r="Q117" s="464"/>
      <c r="R117" s="464"/>
    </row>
    <row r="118" spans="1:18" s="266" customFormat="1" ht="19.149999999999999" customHeight="1" x14ac:dyDescent="0.25">
      <c r="A118" s="275"/>
      <c r="B118" s="1024" t="s">
        <v>286</v>
      </c>
      <c r="C118" s="1024"/>
      <c r="D118" s="1024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  <c r="R118" s="308"/>
    </row>
    <row r="119" spans="1:18" s="266" customFormat="1" ht="18" customHeight="1" x14ac:dyDescent="0.25">
      <c r="A119" s="275"/>
      <c r="B119" s="1249" t="s">
        <v>84</v>
      </c>
      <c r="C119" s="1031" t="s">
        <v>210</v>
      </c>
      <c r="D119" s="1034" t="s">
        <v>207</v>
      </c>
      <c r="E119" s="1035"/>
      <c r="F119" s="1035"/>
      <c r="G119" s="1035"/>
      <c r="H119" s="1035"/>
      <c r="I119" s="1035"/>
      <c r="J119" s="1035"/>
      <c r="K119" s="1035"/>
      <c r="L119" s="1035"/>
      <c r="M119" s="1035"/>
      <c r="N119" s="1035"/>
      <c r="O119" s="1035"/>
      <c r="P119" s="1035"/>
      <c r="Q119" s="1035"/>
      <c r="R119" s="1039"/>
    </row>
    <row r="120" spans="1:18" s="266" customFormat="1" ht="15.6" customHeight="1" x14ac:dyDescent="0.25">
      <c r="A120" s="275"/>
      <c r="B120" s="1250"/>
      <c r="C120" s="1032"/>
      <c r="D120" s="1049" t="s">
        <v>196</v>
      </c>
      <c r="E120" s="1261"/>
      <c r="F120" s="1261"/>
      <c r="G120" s="1261"/>
      <c r="H120" s="1261"/>
      <c r="I120" s="1050"/>
      <c r="J120" s="1348" t="s">
        <v>346</v>
      </c>
      <c r="K120" s="1049" t="s">
        <v>219</v>
      </c>
      <c r="L120" s="1261"/>
      <c r="M120" s="1261"/>
      <c r="N120" s="1261"/>
      <c r="O120" s="1261"/>
      <c r="P120" s="1050"/>
      <c r="Q120" s="1121" t="s">
        <v>346</v>
      </c>
      <c r="R120" s="1121" t="s">
        <v>313</v>
      </c>
    </row>
    <row r="121" spans="1:18" s="266" customFormat="1" ht="19.149999999999999" customHeight="1" x14ac:dyDescent="0.25">
      <c r="A121" s="275"/>
      <c r="B121" s="1250"/>
      <c r="C121" s="1032"/>
      <c r="D121" s="1077" t="s">
        <v>347</v>
      </c>
      <c r="E121" s="1344"/>
      <c r="F121" s="1078"/>
      <c r="G121" s="1344" t="s">
        <v>348</v>
      </c>
      <c r="H121" s="1344"/>
      <c r="I121" s="1078"/>
      <c r="J121" s="1348"/>
      <c r="K121" s="1077" t="s">
        <v>347</v>
      </c>
      <c r="L121" s="1344"/>
      <c r="M121" s="1078"/>
      <c r="N121" s="1344" t="s">
        <v>348</v>
      </c>
      <c r="O121" s="1344"/>
      <c r="P121" s="1078"/>
      <c r="Q121" s="1041"/>
      <c r="R121" s="1041"/>
    </row>
    <row r="122" spans="1:18" s="266" customFormat="1" ht="19.149999999999999" customHeight="1" x14ac:dyDescent="0.25">
      <c r="A122" s="275"/>
      <c r="B122" s="1251"/>
      <c r="C122" s="1033"/>
      <c r="D122" s="565" t="s">
        <v>124</v>
      </c>
      <c r="E122" s="353" t="s">
        <v>282</v>
      </c>
      <c r="F122" s="353" t="s">
        <v>220</v>
      </c>
      <c r="G122" s="565" t="s">
        <v>124</v>
      </c>
      <c r="H122" s="353" t="s">
        <v>282</v>
      </c>
      <c r="I122" s="353" t="s">
        <v>220</v>
      </c>
      <c r="J122" s="1221"/>
      <c r="K122" s="372" t="s">
        <v>283</v>
      </c>
      <c r="L122" s="705" t="s">
        <v>214</v>
      </c>
      <c r="M122" s="372" t="s">
        <v>220</v>
      </c>
      <c r="N122" s="372" t="s">
        <v>284</v>
      </c>
      <c r="O122" s="705" t="s">
        <v>214</v>
      </c>
      <c r="P122" s="372" t="s">
        <v>220</v>
      </c>
      <c r="Q122" s="1042"/>
      <c r="R122" s="1042"/>
    </row>
    <row r="123" spans="1:18" s="266" customFormat="1" ht="9" customHeight="1" x14ac:dyDescent="0.25">
      <c r="A123" s="275"/>
      <c r="B123" s="402"/>
      <c r="C123" s="403"/>
      <c r="D123" s="403"/>
      <c r="E123" s="403"/>
      <c r="F123" s="403"/>
      <c r="G123" s="403"/>
      <c r="H123" s="403"/>
      <c r="I123" s="403"/>
      <c r="J123" s="403"/>
      <c r="K123" s="404"/>
      <c r="L123" s="404"/>
      <c r="M123" s="404"/>
      <c r="N123" s="404"/>
      <c r="O123" s="404"/>
      <c r="P123" s="404"/>
      <c r="Q123" s="404"/>
      <c r="R123" s="405"/>
    </row>
    <row r="124" spans="1:18" s="266" customFormat="1" ht="18" customHeight="1" x14ac:dyDescent="0.25">
      <c r="A124" s="275"/>
      <c r="B124" s="439" t="s">
        <v>53</v>
      </c>
      <c r="C124" s="993" t="s">
        <v>337</v>
      </c>
      <c r="D124" s="374">
        <v>15995</v>
      </c>
      <c r="E124" s="374">
        <v>1511</v>
      </c>
      <c r="F124" s="375">
        <v>14484</v>
      </c>
      <c r="G124" s="374">
        <v>18235</v>
      </c>
      <c r="H124" s="374">
        <v>1762</v>
      </c>
      <c r="I124" s="379">
        <v>16473</v>
      </c>
      <c r="J124" s="448">
        <v>1.1373239436619718</v>
      </c>
      <c r="K124" s="376">
        <v>18939316.387400009</v>
      </c>
      <c r="L124" s="450">
        <v>-3919.66</v>
      </c>
      <c r="M124" s="377">
        <v>18935396.727400009</v>
      </c>
      <c r="N124" s="376">
        <v>27304587.128100045</v>
      </c>
      <c r="O124" s="450">
        <v>-18383.900000000001</v>
      </c>
      <c r="P124" s="380">
        <v>27286203.228100047</v>
      </c>
      <c r="Q124" s="448">
        <v>1.441015660824059</v>
      </c>
      <c r="R124" s="472">
        <v>1656.4197916651519</v>
      </c>
    </row>
    <row r="125" spans="1:18" s="266" customFormat="1" ht="18" customHeight="1" x14ac:dyDescent="0.25">
      <c r="A125" s="275"/>
      <c r="B125" s="439" t="s">
        <v>55</v>
      </c>
      <c r="C125" s="299" t="s">
        <v>54</v>
      </c>
      <c r="D125" s="374">
        <v>5423</v>
      </c>
      <c r="E125" s="374">
        <v>1004</v>
      </c>
      <c r="F125" s="375">
        <v>4419</v>
      </c>
      <c r="G125" s="374">
        <v>8808</v>
      </c>
      <c r="H125" s="374">
        <v>1384</v>
      </c>
      <c r="I125" s="379">
        <v>7424</v>
      </c>
      <c r="J125" s="448">
        <v>1.6800181036433581</v>
      </c>
      <c r="K125" s="376">
        <v>9222420.3300000001</v>
      </c>
      <c r="L125" s="450">
        <v>-36399.5</v>
      </c>
      <c r="M125" s="377">
        <v>9186020.8300000001</v>
      </c>
      <c r="N125" s="376">
        <v>11966282.58</v>
      </c>
      <c r="O125" s="450">
        <v>-283038.185</v>
      </c>
      <c r="P125" s="380">
        <v>11683244.395</v>
      </c>
      <c r="Q125" s="448">
        <v>1.2718504139294444</v>
      </c>
      <c r="R125" s="472">
        <v>1573.712876481681</v>
      </c>
    </row>
    <row r="126" spans="1:18" s="266" customFormat="1" ht="18" customHeight="1" x14ac:dyDescent="0.25">
      <c r="A126" s="275"/>
      <c r="B126" s="440" t="s">
        <v>57</v>
      </c>
      <c r="C126" s="300" t="s">
        <v>163</v>
      </c>
      <c r="D126" s="374">
        <v>2402</v>
      </c>
      <c r="E126" s="374">
        <v>237</v>
      </c>
      <c r="F126" s="375">
        <v>2165</v>
      </c>
      <c r="G126" s="374">
        <v>1898</v>
      </c>
      <c r="H126" s="374">
        <v>271</v>
      </c>
      <c r="I126" s="379">
        <v>1627</v>
      </c>
      <c r="J126" s="448">
        <v>0.75150115473441104</v>
      </c>
      <c r="K126" s="376">
        <v>4888810</v>
      </c>
      <c r="L126" s="450">
        <v>0</v>
      </c>
      <c r="M126" s="377">
        <v>4888810</v>
      </c>
      <c r="N126" s="376">
        <v>3848285</v>
      </c>
      <c r="O126" s="450">
        <v>0</v>
      </c>
      <c r="P126" s="380">
        <v>3848285</v>
      </c>
      <c r="Q126" s="448">
        <v>0.78716190647621809</v>
      </c>
      <c r="R126" s="472">
        <v>2365.2642901044869</v>
      </c>
    </row>
    <row r="127" spans="1:18" s="266" customFormat="1" ht="18" customHeight="1" x14ac:dyDescent="0.25">
      <c r="A127" s="275"/>
      <c r="B127" s="440" t="s">
        <v>59</v>
      </c>
      <c r="C127" s="300" t="s">
        <v>164</v>
      </c>
      <c r="D127" s="374">
        <v>3346</v>
      </c>
      <c r="E127" s="374">
        <v>249</v>
      </c>
      <c r="F127" s="375">
        <v>3097</v>
      </c>
      <c r="G127" s="374">
        <v>7431</v>
      </c>
      <c r="H127" s="374">
        <v>603</v>
      </c>
      <c r="I127" s="379">
        <v>6828</v>
      </c>
      <c r="J127" s="448">
        <v>0</v>
      </c>
      <c r="K127" s="376">
        <v>4102948.9</v>
      </c>
      <c r="L127" s="450">
        <v>0</v>
      </c>
      <c r="M127" s="377">
        <v>4102948.9</v>
      </c>
      <c r="N127" s="376">
        <v>11263542.849999975</v>
      </c>
      <c r="O127" s="450">
        <v>0</v>
      </c>
      <c r="P127" s="380">
        <v>11263542.849999975</v>
      </c>
      <c r="Q127" s="448">
        <v>2.7452310824538846</v>
      </c>
      <c r="R127" s="472">
        <v>1649.6108450497914</v>
      </c>
    </row>
    <row r="128" spans="1:18" s="266" customFormat="1" ht="18" customHeight="1" x14ac:dyDescent="0.25">
      <c r="A128" s="275"/>
      <c r="B128" s="439" t="s">
        <v>61</v>
      </c>
      <c r="C128" s="300" t="s">
        <v>165</v>
      </c>
      <c r="D128" s="374">
        <v>8317</v>
      </c>
      <c r="E128" s="374">
        <v>916</v>
      </c>
      <c r="F128" s="375">
        <v>7401</v>
      </c>
      <c r="G128" s="374">
        <v>9363</v>
      </c>
      <c r="H128" s="374">
        <v>1044</v>
      </c>
      <c r="I128" s="379">
        <v>8319</v>
      </c>
      <c r="J128" s="448">
        <v>1.124037292257803</v>
      </c>
      <c r="K128" s="376">
        <v>23313640.629999995</v>
      </c>
      <c r="L128" s="450">
        <v>-886900.81</v>
      </c>
      <c r="M128" s="377">
        <v>22426739.819999997</v>
      </c>
      <c r="N128" s="376">
        <v>23827730.670000006</v>
      </c>
      <c r="O128" s="450">
        <v>-747060.55999999982</v>
      </c>
      <c r="P128" s="380">
        <v>23080670.110000007</v>
      </c>
      <c r="Q128" s="448">
        <v>1.0291585087823081</v>
      </c>
      <c r="R128" s="472">
        <v>2774.4524714508962</v>
      </c>
    </row>
    <row r="129" spans="1:18" s="266" customFormat="1" ht="18" customHeight="1" x14ac:dyDescent="0.25">
      <c r="A129" s="275"/>
      <c r="B129" s="440" t="s">
        <v>63</v>
      </c>
      <c r="C129" s="300" t="s">
        <v>166</v>
      </c>
      <c r="D129" s="374">
        <v>13709</v>
      </c>
      <c r="E129" s="374">
        <v>1752</v>
      </c>
      <c r="F129" s="375">
        <v>11957</v>
      </c>
      <c r="G129" s="374">
        <v>13474</v>
      </c>
      <c r="H129" s="374">
        <v>1824</v>
      </c>
      <c r="I129" s="379">
        <v>11650</v>
      </c>
      <c r="J129" s="448">
        <v>0.97432466337710133</v>
      </c>
      <c r="K129" s="376">
        <v>21908767.419999998</v>
      </c>
      <c r="L129" s="450">
        <v>-16534.41</v>
      </c>
      <c r="M129" s="377">
        <v>21892233.009999998</v>
      </c>
      <c r="N129" s="376">
        <v>23050502.3917</v>
      </c>
      <c r="O129" s="450">
        <v>-21553.05</v>
      </c>
      <c r="P129" s="380">
        <v>23028949.341699999</v>
      </c>
      <c r="Q129" s="448">
        <v>1.0519232702840668</v>
      </c>
      <c r="R129" s="472">
        <v>1976.7338490729612</v>
      </c>
    </row>
    <row r="130" spans="1:18" s="266" customFormat="1" ht="18" customHeight="1" x14ac:dyDescent="0.25">
      <c r="A130" s="275"/>
      <c r="B130" s="440" t="s">
        <v>65</v>
      </c>
      <c r="C130" s="300" t="s">
        <v>167</v>
      </c>
      <c r="D130" s="374">
        <v>3460</v>
      </c>
      <c r="E130" s="374">
        <v>114</v>
      </c>
      <c r="F130" s="375">
        <v>3346</v>
      </c>
      <c r="G130" s="374">
        <v>6630</v>
      </c>
      <c r="H130" s="374">
        <v>338</v>
      </c>
      <c r="I130" s="379">
        <v>6292</v>
      </c>
      <c r="J130" s="448">
        <v>1.8804542737597132</v>
      </c>
      <c r="K130" s="376">
        <v>16980981.020000033</v>
      </c>
      <c r="L130" s="450">
        <v>0</v>
      </c>
      <c r="M130" s="377">
        <v>16980981.020000033</v>
      </c>
      <c r="N130" s="376">
        <v>25271265.609999996</v>
      </c>
      <c r="O130" s="450">
        <v>0</v>
      </c>
      <c r="P130" s="380">
        <v>25271265.609999996</v>
      </c>
      <c r="Q130" s="448">
        <v>1.4882099909443245</v>
      </c>
      <c r="R130" s="472">
        <v>4016.4122075651612</v>
      </c>
    </row>
    <row r="131" spans="1:18" s="266" customFormat="1" ht="18" customHeight="1" x14ac:dyDescent="0.25">
      <c r="A131" s="275"/>
      <c r="B131" s="439" t="s">
        <v>66</v>
      </c>
      <c r="C131" s="300" t="s">
        <v>168</v>
      </c>
      <c r="D131" s="374">
        <v>14760</v>
      </c>
      <c r="E131" s="374">
        <v>1998</v>
      </c>
      <c r="F131" s="375">
        <v>12762</v>
      </c>
      <c r="G131" s="374">
        <v>16185</v>
      </c>
      <c r="H131" s="374">
        <v>2146</v>
      </c>
      <c r="I131" s="379">
        <v>14039</v>
      </c>
      <c r="J131" s="448">
        <v>1.1000626860993574</v>
      </c>
      <c r="K131" s="376">
        <v>35182809.110000007</v>
      </c>
      <c r="L131" s="450">
        <v>-336162.09</v>
      </c>
      <c r="M131" s="377">
        <v>34846647.020000003</v>
      </c>
      <c r="N131" s="376">
        <v>29919340.869999997</v>
      </c>
      <c r="O131" s="450">
        <v>-204238.53000000003</v>
      </c>
      <c r="P131" s="380">
        <v>29715102.339999996</v>
      </c>
      <c r="Q131" s="448">
        <v>0.85273921255451668</v>
      </c>
      <c r="R131" s="472">
        <v>2116.6110363986036</v>
      </c>
    </row>
    <row r="132" spans="1:18" s="266" customFormat="1" ht="18" customHeight="1" x14ac:dyDescent="0.25">
      <c r="A132" s="275"/>
      <c r="B132" s="439" t="s">
        <v>67</v>
      </c>
      <c r="C132" s="300" t="s">
        <v>169</v>
      </c>
      <c r="D132" s="374">
        <v>12105</v>
      </c>
      <c r="E132" s="374">
        <v>862</v>
      </c>
      <c r="F132" s="375">
        <v>11243</v>
      </c>
      <c r="G132" s="374">
        <v>12352</v>
      </c>
      <c r="H132" s="374">
        <v>979</v>
      </c>
      <c r="I132" s="379">
        <v>11373</v>
      </c>
      <c r="J132" s="448">
        <v>1.0115627501556523</v>
      </c>
      <c r="K132" s="376">
        <v>18831036.850000001</v>
      </c>
      <c r="L132" s="450">
        <v>-146170.22</v>
      </c>
      <c r="M132" s="377">
        <v>18684866.630000003</v>
      </c>
      <c r="N132" s="376">
        <v>19741775.18</v>
      </c>
      <c r="O132" s="450">
        <v>-182616.46</v>
      </c>
      <c r="P132" s="380">
        <v>19559158.719999999</v>
      </c>
      <c r="Q132" s="448">
        <v>1.0467914546736048</v>
      </c>
      <c r="R132" s="472">
        <v>1719.7888613382572</v>
      </c>
    </row>
    <row r="133" spans="1:18" s="266" customFormat="1" ht="18" customHeight="1" x14ac:dyDescent="0.25">
      <c r="A133" s="275"/>
      <c r="B133" s="440" t="s">
        <v>22</v>
      </c>
      <c r="C133" s="300" t="s">
        <v>170</v>
      </c>
      <c r="D133" s="374">
        <v>15881</v>
      </c>
      <c r="E133" s="374">
        <v>2306</v>
      </c>
      <c r="F133" s="375">
        <v>13575</v>
      </c>
      <c r="G133" s="374">
        <v>16981</v>
      </c>
      <c r="H133" s="374">
        <v>2621</v>
      </c>
      <c r="I133" s="379">
        <v>14360</v>
      </c>
      <c r="J133" s="448">
        <v>1.0578268876611419</v>
      </c>
      <c r="K133" s="376">
        <v>25177974.390000004</v>
      </c>
      <c r="L133" s="450">
        <v>-57485.41</v>
      </c>
      <c r="M133" s="377">
        <v>25120488.980000004</v>
      </c>
      <c r="N133" s="376">
        <v>22449292.139999997</v>
      </c>
      <c r="O133" s="450">
        <v>-13299.69</v>
      </c>
      <c r="P133" s="380">
        <v>22435992.449999996</v>
      </c>
      <c r="Q133" s="448">
        <v>0.89313518012578086</v>
      </c>
      <c r="R133" s="472">
        <v>1562.3950174094705</v>
      </c>
    </row>
    <row r="134" spans="1:18" s="266" customFormat="1" ht="18" customHeight="1" x14ac:dyDescent="0.25">
      <c r="A134" s="275"/>
      <c r="B134" s="440" t="s">
        <v>24</v>
      </c>
      <c r="C134" s="300" t="s">
        <v>71</v>
      </c>
      <c r="D134" s="374">
        <v>5470</v>
      </c>
      <c r="E134" s="374">
        <v>362</v>
      </c>
      <c r="F134" s="375">
        <v>5108</v>
      </c>
      <c r="G134" s="374">
        <v>759</v>
      </c>
      <c r="H134" s="374">
        <v>28</v>
      </c>
      <c r="I134" s="379">
        <v>731</v>
      </c>
      <c r="J134" s="448">
        <v>0.14310884886452624</v>
      </c>
      <c r="K134" s="376">
        <v>10357494.16</v>
      </c>
      <c r="L134" s="450">
        <v>-10976.99</v>
      </c>
      <c r="M134" s="377">
        <v>10346517.17</v>
      </c>
      <c r="N134" s="376">
        <v>2031655.8000000003</v>
      </c>
      <c r="O134" s="450">
        <v>0</v>
      </c>
      <c r="P134" s="380">
        <v>2031655.8000000003</v>
      </c>
      <c r="Q134" s="448">
        <v>0.19636132300546894</v>
      </c>
      <c r="R134" s="472">
        <v>2779.2829001367991</v>
      </c>
    </row>
    <row r="135" spans="1:18" s="266" customFormat="1" ht="18" customHeight="1" x14ac:dyDescent="0.25">
      <c r="A135" s="275"/>
      <c r="B135" s="439" t="s">
        <v>26</v>
      </c>
      <c r="C135" s="300" t="s">
        <v>344</v>
      </c>
      <c r="D135" s="374">
        <v>2121</v>
      </c>
      <c r="E135" s="374">
        <v>377</v>
      </c>
      <c r="F135" s="375">
        <v>1744</v>
      </c>
      <c r="G135" s="374">
        <v>2055</v>
      </c>
      <c r="H135" s="374">
        <v>484</v>
      </c>
      <c r="I135" s="379">
        <v>1571</v>
      </c>
      <c r="J135" s="448">
        <v>0.90080275229357798</v>
      </c>
      <c r="K135" s="376">
        <v>7603876.9500000002</v>
      </c>
      <c r="L135" s="450">
        <v>0</v>
      </c>
      <c r="M135" s="377">
        <v>7603876.9500000002</v>
      </c>
      <c r="N135" s="376">
        <v>7197903</v>
      </c>
      <c r="O135" s="450">
        <v>0</v>
      </c>
      <c r="P135" s="380">
        <v>7197903</v>
      </c>
      <c r="Q135" s="448">
        <v>0.94660961077230477</v>
      </c>
      <c r="R135" s="472">
        <v>4581.7332908975177</v>
      </c>
    </row>
    <row r="136" spans="1:18" s="266" customFormat="1" ht="18" customHeight="1" x14ac:dyDescent="0.25">
      <c r="A136" s="275"/>
      <c r="B136" s="440" t="s">
        <v>28</v>
      </c>
      <c r="C136" s="300" t="s">
        <v>171</v>
      </c>
      <c r="D136" s="374">
        <v>3072</v>
      </c>
      <c r="E136" s="374">
        <v>391</v>
      </c>
      <c r="F136" s="375">
        <v>2681</v>
      </c>
      <c r="G136" s="374">
        <v>0</v>
      </c>
      <c r="H136" s="374">
        <v>0</v>
      </c>
      <c r="I136" s="379">
        <v>0</v>
      </c>
      <c r="J136" s="448">
        <v>0</v>
      </c>
      <c r="K136" s="376">
        <v>7048330.0899999999</v>
      </c>
      <c r="L136" s="450">
        <v>0</v>
      </c>
      <c r="M136" s="377">
        <v>7048330.0899999999</v>
      </c>
      <c r="N136" s="376">
        <v>0</v>
      </c>
      <c r="O136" s="450">
        <v>0</v>
      </c>
      <c r="P136" s="380">
        <v>0</v>
      </c>
      <c r="Q136" s="448">
        <v>0</v>
      </c>
      <c r="R136" s="472">
        <v>0</v>
      </c>
    </row>
    <row r="137" spans="1:18" s="266" customFormat="1" ht="18" customHeight="1" x14ac:dyDescent="0.25">
      <c r="A137" s="275"/>
      <c r="B137" s="439" t="s">
        <v>30</v>
      </c>
      <c r="C137" s="673" t="s">
        <v>174</v>
      </c>
      <c r="D137" s="374">
        <v>259</v>
      </c>
      <c r="E137" s="374">
        <v>14</v>
      </c>
      <c r="F137" s="375">
        <v>245</v>
      </c>
      <c r="G137" s="374">
        <v>635</v>
      </c>
      <c r="H137" s="374">
        <v>40</v>
      </c>
      <c r="I137" s="379">
        <v>595</v>
      </c>
      <c r="J137" s="448">
        <v>2.4285714285714284</v>
      </c>
      <c r="K137" s="376">
        <v>575163.92999999993</v>
      </c>
      <c r="L137" s="450">
        <v>0</v>
      </c>
      <c r="M137" s="377">
        <v>575163.92999999993</v>
      </c>
      <c r="N137" s="383">
        <v>1375735.24</v>
      </c>
      <c r="O137" s="450">
        <v>0</v>
      </c>
      <c r="P137" s="380">
        <v>1375735.24</v>
      </c>
      <c r="Q137" s="448">
        <v>2.3919011054813542</v>
      </c>
      <c r="R137" s="472">
        <v>2312.1600672268905</v>
      </c>
    </row>
    <row r="138" spans="1:18" s="266" customFormat="1" ht="18" customHeight="1" x14ac:dyDescent="0.25">
      <c r="A138" s="275"/>
      <c r="B138" s="439" t="s">
        <v>32</v>
      </c>
      <c r="C138" s="673" t="s">
        <v>172</v>
      </c>
      <c r="D138" s="374">
        <v>786</v>
      </c>
      <c r="E138" s="374">
        <v>93</v>
      </c>
      <c r="F138" s="375">
        <v>693</v>
      </c>
      <c r="G138" s="374">
        <v>965</v>
      </c>
      <c r="H138" s="374">
        <v>62</v>
      </c>
      <c r="I138" s="379">
        <v>903</v>
      </c>
      <c r="J138" s="448">
        <v>1.303030303030303</v>
      </c>
      <c r="K138" s="376">
        <v>1457702.2000000002</v>
      </c>
      <c r="L138" s="450">
        <v>0</v>
      </c>
      <c r="M138" s="377">
        <v>1457702.2000000002</v>
      </c>
      <c r="N138" s="383">
        <v>1545356.37</v>
      </c>
      <c r="O138" s="450">
        <v>0</v>
      </c>
      <c r="P138" s="380">
        <v>1545356.37</v>
      </c>
      <c r="Q138" s="448">
        <v>1.0601317402141535</v>
      </c>
      <c r="R138" s="472">
        <v>1711.3581063122924</v>
      </c>
    </row>
    <row r="139" spans="1:18" s="266" customFormat="1" ht="18" customHeight="1" x14ac:dyDescent="0.25">
      <c r="A139" s="275"/>
      <c r="B139" s="440" t="s">
        <v>34</v>
      </c>
      <c r="C139" s="675" t="s">
        <v>173</v>
      </c>
      <c r="D139" s="374">
        <v>890</v>
      </c>
      <c r="E139" s="374">
        <v>98</v>
      </c>
      <c r="F139" s="375">
        <v>792</v>
      </c>
      <c r="G139" s="374">
        <v>872</v>
      </c>
      <c r="H139" s="374">
        <v>66</v>
      </c>
      <c r="I139" s="379">
        <v>806</v>
      </c>
      <c r="J139" s="448">
        <v>1.0176767676767677</v>
      </c>
      <c r="K139" s="376">
        <v>2288006.17</v>
      </c>
      <c r="L139" s="450">
        <v>0</v>
      </c>
      <c r="M139" s="377">
        <v>2288006.17</v>
      </c>
      <c r="N139" s="383">
        <v>2651413.5</v>
      </c>
      <c r="O139" s="450">
        <v>0</v>
      </c>
      <c r="P139" s="380">
        <v>2651413.5</v>
      </c>
      <c r="Q139" s="448">
        <v>1.158831446682681</v>
      </c>
      <c r="R139" s="472">
        <v>3289.5949131513648</v>
      </c>
    </row>
    <row r="140" spans="1:18" s="266" customFormat="1" ht="18" customHeight="1" x14ac:dyDescent="0.25">
      <c r="A140" s="275"/>
      <c r="B140" s="440" t="s">
        <v>36</v>
      </c>
      <c r="C140" s="300" t="s">
        <v>175</v>
      </c>
      <c r="D140" s="374">
        <v>667</v>
      </c>
      <c r="E140" s="374">
        <v>50</v>
      </c>
      <c r="F140" s="375">
        <v>617</v>
      </c>
      <c r="G140" s="374">
        <v>579</v>
      </c>
      <c r="H140" s="374">
        <v>30</v>
      </c>
      <c r="I140" s="379">
        <v>549</v>
      </c>
      <c r="J140" s="448">
        <v>0.8897893030794165</v>
      </c>
      <c r="K140" s="376">
        <v>1464566.5899999999</v>
      </c>
      <c r="L140" s="450">
        <v>0</v>
      </c>
      <c r="M140" s="377">
        <v>1464566.5899999999</v>
      </c>
      <c r="N140" s="383">
        <v>1278289.8700000001</v>
      </c>
      <c r="O140" s="450">
        <v>0</v>
      </c>
      <c r="P140" s="380">
        <v>1278289.8700000001</v>
      </c>
      <c r="Q140" s="448">
        <v>0.87281102732242466</v>
      </c>
      <c r="R140" s="472">
        <v>2328.3968488160294</v>
      </c>
    </row>
    <row r="141" spans="1:18" s="266" customFormat="1" ht="18" customHeight="1" x14ac:dyDescent="0.25">
      <c r="A141" s="275"/>
      <c r="B141" s="439" t="s">
        <v>38</v>
      </c>
      <c r="C141" s="300" t="s">
        <v>176</v>
      </c>
      <c r="D141" s="374">
        <v>772</v>
      </c>
      <c r="E141" s="374">
        <v>45</v>
      </c>
      <c r="F141" s="375">
        <v>727</v>
      </c>
      <c r="G141" s="374">
        <v>1139</v>
      </c>
      <c r="H141" s="374">
        <v>55</v>
      </c>
      <c r="I141" s="379">
        <v>1084</v>
      </c>
      <c r="J141" s="448">
        <v>1.4910591471801926</v>
      </c>
      <c r="K141" s="376">
        <v>1498707.26</v>
      </c>
      <c r="L141" s="450">
        <v>0</v>
      </c>
      <c r="M141" s="377">
        <v>1498707.26</v>
      </c>
      <c r="N141" s="383">
        <v>2656834.4699999997</v>
      </c>
      <c r="O141" s="450">
        <v>0</v>
      </c>
      <c r="P141" s="380">
        <v>2656834.4699999997</v>
      </c>
      <c r="Q141" s="448">
        <v>1.772750783898918</v>
      </c>
      <c r="R141" s="472">
        <v>2450.9543081180809</v>
      </c>
    </row>
    <row r="142" spans="1:18" s="266" customFormat="1" ht="18" customHeight="1" x14ac:dyDescent="0.25">
      <c r="A142" s="275"/>
      <c r="B142" s="440" t="s">
        <v>217</v>
      </c>
      <c r="C142" s="300" t="s">
        <v>177</v>
      </c>
      <c r="D142" s="374">
        <v>389</v>
      </c>
      <c r="E142" s="374">
        <v>33</v>
      </c>
      <c r="F142" s="375">
        <v>356</v>
      </c>
      <c r="G142" s="374">
        <v>455</v>
      </c>
      <c r="H142" s="374">
        <v>31</v>
      </c>
      <c r="I142" s="379">
        <v>424</v>
      </c>
      <c r="J142" s="448">
        <v>1.1910112359550562</v>
      </c>
      <c r="K142" s="376">
        <v>650277.05999999994</v>
      </c>
      <c r="L142" s="450">
        <v>0</v>
      </c>
      <c r="M142" s="377">
        <v>650277.05999999994</v>
      </c>
      <c r="N142" s="383">
        <v>758056.33</v>
      </c>
      <c r="O142" s="450">
        <v>0</v>
      </c>
      <c r="P142" s="380">
        <v>758056.33</v>
      </c>
      <c r="Q142" s="448">
        <v>1.1657436139604864</v>
      </c>
      <c r="R142" s="472">
        <v>1787.8687028301886</v>
      </c>
    </row>
    <row r="143" spans="1:18" s="266" customFormat="1" ht="18" customHeight="1" x14ac:dyDescent="0.25">
      <c r="A143" s="275"/>
      <c r="B143" s="440" t="s">
        <v>218</v>
      </c>
      <c r="C143" s="1006" t="s">
        <v>342</v>
      </c>
      <c r="D143" s="374">
        <v>0</v>
      </c>
      <c r="E143" s="374">
        <v>0</v>
      </c>
      <c r="F143" s="375">
        <v>0</v>
      </c>
      <c r="G143" s="374">
        <v>0</v>
      </c>
      <c r="H143" s="374">
        <v>0</v>
      </c>
      <c r="I143" s="379">
        <v>0</v>
      </c>
      <c r="J143" s="448" t="e">
        <v>#DIV/0!</v>
      </c>
      <c r="K143" s="376">
        <v>0</v>
      </c>
      <c r="L143" s="450">
        <v>0</v>
      </c>
      <c r="M143" s="650">
        <v>0</v>
      </c>
      <c r="N143" s="383">
        <v>0</v>
      </c>
      <c r="O143" s="450">
        <v>0</v>
      </c>
      <c r="P143" s="380">
        <v>0</v>
      </c>
      <c r="Q143" s="448" t="e">
        <v>#DIV/0!</v>
      </c>
      <c r="R143" s="472" t="e">
        <v>#DIV/0!</v>
      </c>
    </row>
    <row r="144" spans="1:18" s="266" customFormat="1" ht="18" customHeight="1" x14ac:dyDescent="0.25">
      <c r="A144" s="275"/>
      <c r="B144" s="440" t="s">
        <v>343</v>
      </c>
      <c r="C144" s="300" t="s">
        <v>178</v>
      </c>
      <c r="D144" s="374">
        <v>1681</v>
      </c>
      <c r="E144" s="374">
        <v>220</v>
      </c>
      <c r="F144" s="375">
        <v>1461</v>
      </c>
      <c r="G144" s="374">
        <v>2182</v>
      </c>
      <c r="H144" s="374">
        <v>291</v>
      </c>
      <c r="I144" s="379">
        <v>1891</v>
      </c>
      <c r="J144" s="448">
        <v>1.2943189596167008</v>
      </c>
      <c r="K144" s="376">
        <v>5735260.2699999996</v>
      </c>
      <c r="L144" s="450">
        <v>0</v>
      </c>
      <c r="M144" s="377">
        <v>5735260.2699999996</v>
      </c>
      <c r="N144" s="383">
        <v>3836902.72</v>
      </c>
      <c r="O144" s="450">
        <v>0</v>
      </c>
      <c r="P144" s="380">
        <v>3836902.72</v>
      </c>
      <c r="Q144" s="448">
        <v>0.6690023711861991</v>
      </c>
      <c r="R144" s="472">
        <v>2029.0336964569012</v>
      </c>
    </row>
    <row r="145" spans="1:18" s="266" customFormat="1" ht="9" customHeight="1" x14ac:dyDescent="0.25">
      <c r="A145" s="275"/>
      <c r="B145" s="489"/>
      <c r="C145" s="490"/>
      <c r="D145" s="473"/>
      <c r="E145" s="473"/>
      <c r="F145" s="473"/>
      <c r="G145" s="473"/>
      <c r="H145" s="473"/>
      <c r="I145" s="473"/>
      <c r="J145" s="477"/>
      <c r="K145" s="429"/>
      <c r="L145" s="487"/>
      <c r="M145" s="429"/>
      <c r="N145" s="429"/>
      <c r="O145" s="487"/>
      <c r="P145" s="429"/>
      <c r="Q145" s="477"/>
      <c r="R145" s="491"/>
    </row>
    <row r="146" spans="1:18" s="266" customFormat="1" ht="19.899999999999999" customHeight="1" x14ac:dyDescent="0.25">
      <c r="A146" s="275"/>
      <c r="B146" s="1046" t="s">
        <v>316</v>
      </c>
      <c r="C146" s="1046"/>
      <c r="D146" s="384">
        <v>111505</v>
      </c>
      <c r="E146" s="384">
        <v>12632</v>
      </c>
      <c r="F146" s="385">
        <v>98873</v>
      </c>
      <c r="G146" s="374">
        <v>120998</v>
      </c>
      <c r="H146" s="384">
        <v>14059</v>
      </c>
      <c r="I146" s="388">
        <v>106939</v>
      </c>
      <c r="J146" s="449">
        <v>1.0815793998361534</v>
      </c>
      <c r="K146" s="377">
        <v>217228089.71740004</v>
      </c>
      <c r="L146" s="453">
        <v>-1494549.09</v>
      </c>
      <c r="M146" s="386">
        <v>215733540.62740001</v>
      </c>
      <c r="N146" s="377">
        <v>221974751.71980006</v>
      </c>
      <c r="O146" s="453">
        <v>-1470190.3749999998</v>
      </c>
      <c r="P146" s="389">
        <v>220504561.34480006</v>
      </c>
      <c r="Q146" s="449">
        <v>1.0221153405424344</v>
      </c>
      <c r="R146" s="478">
        <v>2061.9658061586515</v>
      </c>
    </row>
    <row r="147" spans="1:18" s="266" customFormat="1" ht="19.899999999999999" customHeight="1" x14ac:dyDescent="0.25">
      <c r="A147" s="275"/>
      <c r="B147" s="517"/>
      <c r="C147" s="517"/>
      <c r="D147" s="518"/>
      <c r="E147" s="518"/>
      <c r="F147" s="519"/>
      <c r="G147" s="424"/>
      <c r="H147" s="518"/>
      <c r="I147" s="519"/>
      <c r="J147" s="520"/>
      <c r="K147" s="421"/>
      <c r="L147" s="521"/>
      <c r="M147" s="522"/>
      <c r="N147" s="421"/>
      <c r="O147" s="521"/>
      <c r="P147" s="522"/>
      <c r="Q147" s="520"/>
      <c r="R147" s="488"/>
    </row>
    <row r="148" spans="1:18" s="266" customFormat="1" ht="9.6" customHeight="1" x14ac:dyDescent="0.25">
      <c r="A148" s="275"/>
      <c r="B148" s="523"/>
      <c r="C148" s="523"/>
      <c r="D148" s="432"/>
      <c r="E148" s="432"/>
      <c r="F148" s="436"/>
      <c r="G148" s="416"/>
      <c r="H148" s="432"/>
      <c r="I148" s="436"/>
      <c r="J148" s="524"/>
      <c r="K148" s="391"/>
      <c r="L148" s="525"/>
      <c r="M148" s="392"/>
      <c r="N148" s="391"/>
      <c r="O148" s="525"/>
      <c r="P148" s="392"/>
      <c r="Q148" s="524"/>
      <c r="R148" s="516"/>
    </row>
    <row r="149" spans="1:18" s="269" customFormat="1" ht="16.149999999999999" hidden="1" customHeight="1" x14ac:dyDescent="0.25">
      <c r="A149" s="294"/>
      <c r="B149" s="321"/>
      <c r="C149" s="321"/>
      <c r="D149" s="390"/>
      <c r="E149" s="390"/>
      <c r="F149" s="390"/>
      <c r="G149" s="390"/>
      <c r="H149" s="390"/>
      <c r="I149" s="390"/>
      <c r="J149" s="390"/>
      <c r="K149" s="391"/>
      <c r="L149" s="391"/>
      <c r="M149" s="391"/>
      <c r="N149" s="391"/>
      <c r="O149" s="391"/>
      <c r="P149" s="392"/>
      <c r="Q149" s="390"/>
      <c r="R149" s="390"/>
    </row>
    <row r="150" spans="1:18" s="269" customFormat="1" ht="16.149999999999999" hidden="1" customHeight="1" x14ac:dyDescent="0.25">
      <c r="A150" s="266"/>
      <c r="B150" s="1046" t="s">
        <v>197</v>
      </c>
      <c r="C150" s="1046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88"/>
      <c r="K150" s="377">
        <v>13560787.02</v>
      </c>
      <c r="L150" s="453">
        <v>0</v>
      </c>
      <c r="M150" s="386" t="e">
        <v>#REF!</v>
      </c>
      <c r="N150" s="377">
        <v>13845110.98</v>
      </c>
      <c r="O150" s="453">
        <v>0</v>
      </c>
      <c r="P150" s="389" t="e">
        <v>#REF!</v>
      </c>
      <c r="Q150" s="449" t="e">
        <v>#REF!</v>
      </c>
      <c r="R150" s="469"/>
    </row>
    <row r="151" spans="1:18" s="269" customFormat="1" ht="16.149999999999999" hidden="1" customHeight="1" x14ac:dyDescent="0.25">
      <c r="A151" s="266"/>
      <c r="B151" s="289" t="s">
        <v>59</v>
      </c>
      <c r="C151" s="300" t="s">
        <v>164</v>
      </c>
      <c r="D151" s="300"/>
      <c r="E151" s="300"/>
      <c r="F151" s="300"/>
      <c r="G151" s="300"/>
      <c r="H151" s="300"/>
      <c r="I151" s="300"/>
      <c r="J151" s="300"/>
      <c r="K151" s="284">
        <v>0</v>
      </c>
      <c r="L151" s="284"/>
      <c r="M151" s="284"/>
      <c r="N151" s="284"/>
      <c r="O151" s="284"/>
      <c r="P151" s="297">
        <v>461676</v>
      </c>
      <c r="Q151" s="286"/>
      <c r="R151" s="470"/>
    </row>
    <row r="152" spans="1:18" s="269" customFormat="1" ht="16.149999999999999" hidden="1" customHeight="1" x14ac:dyDescent="0.25">
      <c r="A152" s="266"/>
      <c r="B152" s="288" t="s">
        <v>61</v>
      </c>
      <c r="C152" s="300" t="s">
        <v>165</v>
      </c>
      <c r="D152" s="300"/>
      <c r="E152" s="300"/>
      <c r="F152" s="300"/>
      <c r="G152" s="300"/>
      <c r="H152" s="300"/>
      <c r="I152" s="300"/>
      <c r="J152" s="300"/>
      <c r="K152" s="284">
        <v>17321548.050000001</v>
      </c>
      <c r="L152" s="284"/>
      <c r="M152" s="284"/>
      <c r="N152" s="284"/>
      <c r="O152" s="284"/>
      <c r="P152" s="297">
        <v>23055191.170000002</v>
      </c>
      <c r="Q152" s="286"/>
      <c r="R152" s="470"/>
    </row>
    <row r="153" spans="1:18" s="269" customFormat="1" ht="16.149999999999999" hidden="1" customHeight="1" x14ac:dyDescent="0.25">
      <c r="A153" s="266"/>
      <c r="B153" s="289" t="s">
        <v>63</v>
      </c>
      <c r="C153" s="300" t="s">
        <v>166</v>
      </c>
      <c r="D153" s="300"/>
      <c r="E153" s="300"/>
      <c r="F153" s="300"/>
      <c r="G153" s="300"/>
      <c r="H153" s="300"/>
      <c r="I153" s="300"/>
      <c r="J153" s="300"/>
      <c r="K153" s="284">
        <v>27204338.449999999</v>
      </c>
      <c r="L153" s="284"/>
      <c r="M153" s="284"/>
      <c r="N153" s="284"/>
      <c r="O153" s="284"/>
      <c r="P153" s="297">
        <v>28593196.580000006</v>
      </c>
      <c r="Q153" s="286"/>
      <c r="R153" s="470"/>
    </row>
    <row r="154" spans="1:18" s="269" customFormat="1" ht="16.149999999999999" hidden="1" customHeight="1" x14ac:dyDescent="0.25">
      <c r="A154" s="266"/>
      <c r="B154" s="289" t="s">
        <v>65</v>
      </c>
      <c r="C154" s="300" t="s">
        <v>167</v>
      </c>
      <c r="D154" s="300"/>
      <c r="E154" s="300"/>
      <c r="F154" s="300"/>
      <c r="G154" s="300"/>
      <c r="H154" s="300"/>
      <c r="I154" s="300"/>
      <c r="J154" s="300"/>
      <c r="K154" s="284">
        <v>4586592.2200000063</v>
      </c>
      <c r="L154" s="284"/>
      <c r="M154" s="284"/>
      <c r="N154" s="284"/>
      <c r="O154" s="284"/>
      <c r="P154" s="297">
        <v>5103729.7000000263</v>
      </c>
      <c r="Q154" s="286"/>
      <c r="R154" s="470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</row>
    <row r="166" spans="1:18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</row>
    <row r="167" spans="1:18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  <c r="J167" s="266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71"/>
      <c r="L183" s="271"/>
      <c r="M183" s="271"/>
      <c r="N183" s="271"/>
      <c r="O183" s="271"/>
      <c r="P183" s="271"/>
      <c r="Q183" s="271"/>
      <c r="R183" s="271"/>
    </row>
    <row r="184" spans="1:29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71"/>
      <c r="L184" s="271"/>
      <c r="M184" s="271"/>
      <c r="N184" s="271"/>
      <c r="O184" s="271"/>
      <c r="P184" s="271"/>
      <c r="Q184" s="271"/>
      <c r="R184" s="271"/>
    </row>
    <row r="185" spans="1:29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82"/>
      <c r="K185" s="271"/>
      <c r="L185" s="271"/>
      <c r="M185" s="271"/>
      <c r="N185" s="271"/>
      <c r="O185" s="271"/>
      <c r="P185" s="271"/>
      <c r="Q185" s="271"/>
      <c r="R185" s="271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6.149999999999999" hidden="1" customHeight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6.149999999999999" hidden="1" customHeight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6.149999999999999" hidden="1" customHeight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  <row r="233" spans="11:29" s="282" customFormat="1" ht="15" hidden="1" x14ac:dyDescent="0.25">
      <c r="K233" s="271"/>
      <c r="L233" s="271"/>
      <c r="M233" s="271"/>
      <c r="N233" s="271"/>
      <c r="O233" s="271"/>
      <c r="P233" s="271"/>
      <c r="Q233" s="271"/>
      <c r="R233" s="271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</row>
    <row r="234" spans="11:29" s="282" customFormat="1" ht="15" hidden="1" x14ac:dyDescent="0.25">
      <c r="K234" s="271"/>
      <c r="L234" s="271"/>
      <c r="M234" s="271"/>
      <c r="N234" s="271"/>
      <c r="O234" s="271"/>
      <c r="P234" s="271"/>
      <c r="Q234" s="271"/>
      <c r="R234" s="271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</row>
    <row r="235" spans="11:29" s="282" customFormat="1" ht="15" hidden="1" x14ac:dyDescent="0.25">
      <c r="K235" s="271"/>
      <c r="L235" s="271"/>
      <c r="M235" s="271"/>
      <c r="N235" s="271"/>
      <c r="O235" s="271"/>
      <c r="P235" s="271"/>
      <c r="Q235" s="271"/>
      <c r="R235" s="271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50:C150"/>
    <mergeCell ref="B7:E7"/>
    <mergeCell ref="B26:C26"/>
    <mergeCell ref="B35:C35"/>
    <mergeCell ref="D8:R8"/>
    <mergeCell ref="Q120:Q122"/>
    <mergeCell ref="D121:F121"/>
    <mergeCell ref="G121:I121"/>
    <mergeCell ref="K121:M121"/>
    <mergeCell ref="N121:P121"/>
    <mergeCell ref="J120:J122"/>
    <mergeCell ref="K79:M79"/>
    <mergeCell ref="N79:P79"/>
    <mergeCell ref="B90:C90"/>
    <mergeCell ref="B118:Q118"/>
    <mergeCell ref="R9:R11"/>
    <mergeCell ref="N42:P42"/>
    <mergeCell ref="D10:F10"/>
    <mergeCell ref="G10:I10"/>
    <mergeCell ref="K10:M10"/>
    <mergeCell ref="N10:P10"/>
    <mergeCell ref="R120:R122"/>
    <mergeCell ref="B146:C146"/>
    <mergeCell ref="D77:R77"/>
    <mergeCell ref="J78:J80"/>
    <mergeCell ref="R78:R80"/>
    <mergeCell ref="B100:C100"/>
    <mergeCell ref="B102:C102"/>
    <mergeCell ref="D119:R119"/>
    <mergeCell ref="B119:B122"/>
    <mergeCell ref="C119:C122"/>
    <mergeCell ref="D120:I120"/>
    <mergeCell ref="K120:P120"/>
  </mergeCells>
  <conditionalFormatting sqref="Q27:R27 Q103:R117 J124 J13:J26 Q13:Q26 J28:J34 Q28:Q34 J45:J58 Q45:Q58 J60:J66 Q60:Q66 Q124:Q136 J126:J136">
    <cfRule type="cellIs" dxfId="303" priority="179" operator="lessThan">
      <formula>1</formula>
    </cfRule>
    <cfRule type="cellIs" dxfId="302" priority="180" operator="greaterThan">
      <formula>1</formula>
    </cfRule>
  </conditionalFormatting>
  <conditionalFormatting sqref="Q101:R101">
    <cfRule type="cellIs" dxfId="301" priority="153" operator="lessThan">
      <formula>1</formula>
    </cfRule>
    <cfRule type="cellIs" dxfId="300" priority="154" operator="greaterThan">
      <formula>1</formula>
    </cfRule>
  </conditionalFormatting>
  <conditionalFormatting sqref="Q150:R150">
    <cfRule type="cellIs" dxfId="299" priority="155" operator="lessThan">
      <formula>1</formula>
    </cfRule>
    <cfRule type="cellIs" dxfId="298" priority="156" operator="greaterThan">
      <formula>1</formula>
    </cfRule>
  </conditionalFormatting>
  <conditionalFormatting sqref="Q37">
    <cfRule type="cellIs" dxfId="297" priority="171" operator="lessThan">
      <formula>1</formula>
    </cfRule>
    <cfRule type="cellIs" dxfId="296" priority="172" operator="greaterThan">
      <formula>1</formula>
    </cfRule>
  </conditionalFormatting>
  <conditionalFormatting sqref="J37">
    <cfRule type="cellIs" dxfId="295" priority="127" operator="lessThan">
      <formula>1</formula>
    </cfRule>
    <cfRule type="cellIs" dxfId="294" priority="128" operator="greaterThan">
      <formula>1</formula>
    </cfRule>
  </conditionalFormatting>
  <conditionalFormatting sqref="J69">
    <cfRule type="cellIs" dxfId="293" priority="105" operator="lessThan">
      <formula>1</formula>
    </cfRule>
    <cfRule type="cellIs" dxfId="292" priority="106" operator="greaterThan">
      <formula>1</formula>
    </cfRule>
  </conditionalFormatting>
  <conditionalFormatting sqref="Q59:R59">
    <cfRule type="cellIs" dxfId="291" priority="125" operator="lessThan">
      <formula>1</formula>
    </cfRule>
    <cfRule type="cellIs" dxfId="290" priority="126" operator="greaterThan">
      <formula>1</formula>
    </cfRule>
  </conditionalFormatting>
  <conditionalFormatting sqref="Q69">
    <cfRule type="cellIs" dxfId="289" priority="121" operator="lessThan">
      <formula>1</formula>
    </cfRule>
    <cfRule type="cellIs" dxfId="288" priority="122" operator="greaterThan">
      <formula>1</formula>
    </cfRule>
  </conditionalFormatting>
  <conditionalFormatting sqref="J102">
    <cfRule type="cellIs" dxfId="287" priority="79" operator="lessThan">
      <formula>1</formula>
    </cfRule>
    <cfRule type="cellIs" dxfId="286" priority="80" operator="greaterThan">
      <formula>1</formula>
    </cfRule>
  </conditionalFormatting>
  <conditionalFormatting sqref="Q102">
    <cfRule type="cellIs" dxfId="285" priority="81" operator="lessThan">
      <formula>1</formula>
    </cfRule>
    <cfRule type="cellIs" dxfId="284" priority="82" operator="greaterThan">
      <formula>1</formula>
    </cfRule>
  </conditionalFormatting>
  <conditionalFormatting sqref="Q146:Q148">
    <cfRule type="cellIs" dxfId="283" priority="75" operator="lessThan">
      <formula>1</formula>
    </cfRule>
    <cfRule type="cellIs" dxfId="282" priority="76" operator="greaterThan">
      <formula>1</formula>
    </cfRule>
  </conditionalFormatting>
  <conditionalFormatting sqref="J125">
    <cfRule type="cellIs" dxfId="281" priority="73" operator="lessThan">
      <formula>1</formula>
    </cfRule>
    <cfRule type="cellIs" dxfId="280" priority="74" operator="greaterThan">
      <formula>1</formula>
    </cfRule>
  </conditionalFormatting>
  <conditionalFormatting sqref="J146:J148">
    <cfRule type="cellIs" dxfId="279" priority="71" operator="lessThan">
      <formula>1</formula>
    </cfRule>
    <cfRule type="cellIs" dxfId="278" priority="72" operator="greaterThan">
      <formula>1</formula>
    </cfRule>
  </conditionalFormatting>
  <conditionalFormatting sqref="J138:J142 J144:J145">
    <cfRule type="cellIs" dxfId="277" priority="65" operator="lessThan">
      <formula>1</formula>
    </cfRule>
    <cfRule type="cellIs" dxfId="276" priority="66" operator="greaterThan">
      <formula>1</formula>
    </cfRule>
  </conditionalFormatting>
  <conditionalFormatting sqref="Q137:Q139 Q141:Q142 Q144:Q145">
    <cfRule type="cellIs" dxfId="275" priority="69" operator="lessThan">
      <formula>1</formula>
    </cfRule>
    <cfRule type="cellIs" dxfId="274" priority="70" operator="greaterThan">
      <formula>1</formula>
    </cfRule>
  </conditionalFormatting>
  <conditionalFormatting sqref="J137">
    <cfRule type="cellIs" dxfId="273" priority="67" operator="lessThan">
      <formula>1</formula>
    </cfRule>
    <cfRule type="cellIs" dxfId="272" priority="68" operator="greaterThan">
      <formula>1</formula>
    </cfRule>
  </conditionalFormatting>
  <conditionalFormatting sqref="Q140">
    <cfRule type="cellIs" dxfId="271" priority="63" operator="lessThan">
      <formula>1</formula>
    </cfRule>
    <cfRule type="cellIs" dxfId="270" priority="64" operator="greaterThan">
      <formula>1</formula>
    </cfRule>
  </conditionalFormatting>
  <conditionalFormatting sqref="J35">
    <cfRule type="cellIs" dxfId="269" priority="55" operator="lessThan">
      <formula>1</formula>
    </cfRule>
    <cfRule type="cellIs" dxfId="268" priority="56" operator="greaterThan">
      <formula>1</formula>
    </cfRule>
  </conditionalFormatting>
  <conditionalFormatting sqref="Q35">
    <cfRule type="cellIs" dxfId="267" priority="53" operator="lessThan">
      <formula>1</formula>
    </cfRule>
    <cfRule type="cellIs" dxfId="266" priority="54" operator="greaterThan">
      <formula>1</formula>
    </cfRule>
  </conditionalFormatting>
  <conditionalFormatting sqref="J67">
    <cfRule type="cellIs" dxfId="265" priority="43" operator="lessThan">
      <formula>1</formula>
    </cfRule>
    <cfRule type="cellIs" dxfId="264" priority="44" operator="greaterThan">
      <formula>1</formula>
    </cfRule>
  </conditionalFormatting>
  <conditionalFormatting sqref="J67">
    <cfRule type="cellIs" dxfId="263" priority="41" operator="lessThan">
      <formula>1</formula>
    </cfRule>
    <cfRule type="cellIs" dxfId="262" priority="42" operator="greaterThan">
      <formula>1</formula>
    </cfRule>
  </conditionalFormatting>
  <conditionalFormatting sqref="Q67">
    <cfRule type="cellIs" dxfId="261" priority="39" operator="lessThan">
      <formula>1</formula>
    </cfRule>
    <cfRule type="cellIs" dxfId="260" priority="40" operator="greaterThan">
      <formula>1</formula>
    </cfRule>
  </conditionalFormatting>
  <conditionalFormatting sqref="Q67">
    <cfRule type="cellIs" dxfId="259" priority="37" operator="lessThan">
      <formula>1</formula>
    </cfRule>
    <cfRule type="cellIs" dxfId="258" priority="38" operator="greaterThan">
      <formula>1</formula>
    </cfRule>
  </conditionalFormatting>
  <conditionalFormatting sqref="J82:J87 J89:J90">
    <cfRule type="cellIs" dxfId="257" priority="35" operator="lessThan">
      <formula>1</formula>
    </cfRule>
    <cfRule type="cellIs" dxfId="256" priority="36" operator="greaterThan">
      <formula>1</formula>
    </cfRule>
  </conditionalFormatting>
  <conditionalFormatting sqref="J82:J87 J89:J90">
    <cfRule type="cellIs" dxfId="255" priority="33" operator="lessThan">
      <formula>1</formula>
    </cfRule>
    <cfRule type="cellIs" dxfId="254" priority="34" operator="greaterThan">
      <formula>1</formula>
    </cfRule>
  </conditionalFormatting>
  <conditionalFormatting sqref="J92:J97 J99:J100">
    <cfRule type="cellIs" dxfId="253" priority="31" operator="lessThan">
      <formula>1</formula>
    </cfRule>
    <cfRule type="cellIs" dxfId="252" priority="32" operator="greaterThan">
      <formula>1</formula>
    </cfRule>
  </conditionalFormatting>
  <conditionalFormatting sqref="J92:J97 J99:J100">
    <cfRule type="cellIs" dxfId="251" priority="29" operator="lessThan">
      <formula>1</formula>
    </cfRule>
    <cfRule type="cellIs" dxfId="250" priority="30" operator="greaterThan">
      <formula>1</formula>
    </cfRule>
  </conditionalFormatting>
  <conditionalFormatting sqref="Q82:Q87 Q89:Q90">
    <cfRule type="cellIs" dxfId="249" priority="27" operator="lessThan">
      <formula>1</formula>
    </cfRule>
    <cfRule type="cellIs" dxfId="248" priority="28" operator="greaterThan">
      <formula>1</formula>
    </cfRule>
  </conditionalFormatting>
  <conditionalFormatting sqref="Q82:Q87 Q89:Q90">
    <cfRule type="cellIs" dxfId="247" priority="25" operator="lessThan">
      <formula>1</formula>
    </cfRule>
    <cfRule type="cellIs" dxfId="246" priority="26" operator="greaterThan">
      <formula>1</formula>
    </cfRule>
  </conditionalFormatting>
  <conditionalFormatting sqref="Q92:Q97 Q99:Q100">
    <cfRule type="cellIs" dxfId="245" priority="23" operator="lessThan">
      <formula>1</formula>
    </cfRule>
    <cfRule type="cellIs" dxfId="244" priority="24" operator="greaterThan">
      <formula>1</formula>
    </cfRule>
  </conditionalFormatting>
  <conditionalFormatting sqref="Q92:Q97 Q99:Q100">
    <cfRule type="cellIs" dxfId="243" priority="21" operator="lessThan">
      <formula>1</formula>
    </cfRule>
    <cfRule type="cellIs" dxfId="242" priority="22" operator="greaterThan">
      <formula>1</formula>
    </cfRule>
  </conditionalFormatting>
  <conditionalFormatting sqref="J88">
    <cfRule type="cellIs" dxfId="241" priority="19" operator="lessThan">
      <formula>1</formula>
    </cfRule>
    <cfRule type="cellIs" dxfId="240" priority="20" operator="greaterThan">
      <formula>1</formula>
    </cfRule>
  </conditionalFormatting>
  <conditionalFormatting sqref="J88">
    <cfRule type="cellIs" dxfId="239" priority="17" operator="lessThan">
      <formula>1</formula>
    </cfRule>
    <cfRule type="cellIs" dxfId="238" priority="18" operator="greaterThan">
      <formula>1</formula>
    </cfRule>
  </conditionalFormatting>
  <conditionalFormatting sqref="Q88">
    <cfRule type="cellIs" dxfId="237" priority="15" operator="lessThan">
      <formula>1</formula>
    </cfRule>
    <cfRule type="cellIs" dxfId="236" priority="16" operator="greaterThan">
      <formula>1</formula>
    </cfRule>
  </conditionalFormatting>
  <conditionalFormatting sqref="Q88">
    <cfRule type="cellIs" dxfId="235" priority="13" operator="lessThan">
      <formula>1</formula>
    </cfRule>
    <cfRule type="cellIs" dxfId="234" priority="14" operator="greaterThan">
      <formula>1</formula>
    </cfRule>
  </conditionalFormatting>
  <conditionalFormatting sqref="J98">
    <cfRule type="cellIs" dxfId="233" priority="11" operator="lessThan">
      <formula>1</formula>
    </cfRule>
    <cfRule type="cellIs" dxfId="232" priority="12" operator="greaterThan">
      <formula>1</formula>
    </cfRule>
  </conditionalFormatting>
  <conditionalFormatting sqref="J98">
    <cfRule type="cellIs" dxfId="231" priority="9" operator="lessThan">
      <formula>1</formula>
    </cfRule>
    <cfRule type="cellIs" dxfId="230" priority="10" operator="greaterThan">
      <formula>1</formula>
    </cfRule>
  </conditionalFormatting>
  <conditionalFormatting sqref="Q98">
    <cfRule type="cellIs" dxfId="229" priority="7" operator="lessThan">
      <formula>1</formula>
    </cfRule>
    <cfRule type="cellIs" dxfId="228" priority="8" operator="greaterThan">
      <formula>1</formula>
    </cfRule>
  </conditionalFormatting>
  <conditionalFormatting sqref="Q98">
    <cfRule type="cellIs" dxfId="227" priority="5" operator="lessThan">
      <formula>1</formula>
    </cfRule>
    <cfRule type="cellIs" dxfId="226" priority="6" operator="greaterThan">
      <formula>1</formula>
    </cfRule>
  </conditionalFormatting>
  <conditionalFormatting sqref="J143">
    <cfRule type="cellIs" dxfId="225" priority="1" operator="lessThan">
      <formula>1</formula>
    </cfRule>
    <cfRule type="cellIs" dxfId="224" priority="2" operator="greaterThan">
      <formula>1</formula>
    </cfRule>
  </conditionalFormatting>
  <conditionalFormatting sqref="Q143">
    <cfRule type="cellIs" dxfId="223" priority="3" operator="lessThan">
      <formula>1</formula>
    </cfRule>
    <cfRule type="cellIs" dxfId="222" priority="4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L28:L30 M27 K151:P154 P27 N59:O62 K27:K30 N27:O30 L60:L62 M59 K59:K62 P59 O92:P99 M82:M89 O82:P89 M92:M99 K45:P57 K13:P25 M124:P145 K124:K145" xr:uid="{00000000-0002-0000-22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Q37:R37 J37 Q150:R154 L59 Q69:R69 J69 S54 Q82:R90 Q92:R117 J102 J82:J90 L82:L89 L92:L99 J92:J100 S20:S25 J13:J26 Q13:S19 J28:J35 Q20:R35 J45:J58 J60:J67 Q45:R67 J124:J148 L124:L145 Q124:R148" xr:uid="{00000000-0002-0000-22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AC235"/>
  <sheetViews>
    <sheetView zoomScale="110" zoomScaleNormal="110" workbookViewId="0">
      <selection sqref="A1:AC235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1024" t="s">
        <v>287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</row>
    <row r="5" spans="1:20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257" t="s">
        <v>302</v>
      </c>
      <c r="C7" s="1257"/>
      <c r="D7" s="1349"/>
      <c r="E7" s="1349"/>
      <c r="F7" s="753"/>
      <c r="G7" s="753"/>
      <c r="H7" s="753"/>
      <c r="I7" s="753"/>
      <c r="J7" s="753"/>
      <c r="K7" s="305"/>
      <c r="L7" s="305"/>
      <c r="M7" s="305"/>
      <c r="N7" s="305"/>
      <c r="O7" s="305"/>
      <c r="P7" s="305"/>
      <c r="Q7" s="447"/>
      <c r="R7" s="447" t="s">
        <v>179</v>
      </c>
    </row>
    <row r="8" spans="1:20" s="269" customFormat="1" ht="16.899999999999999" customHeight="1" x14ac:dyDescent="0.25">
      <c r="A8" s="1027"/>
      <c r="B8" s="1249" t="s">
        <v>84</v>
      </c>
      <c r="C8" s="1031" t="s">
        <v>210</v>
      </c>
      <c r="D8" s="1034" t="s">
        <v>81</v>
      </c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5"/>
      <c r="Q8" s="1035"/>
      <c r="R8" s="1039"/>
    </row>
    <row r="9" spans="1:20" s="269" customFormat="1" ht="15" customHeight="1" x14ac:dyDescent="0.25">
      <c r="A9" s="1027"/>
      <c r="B9" s="1250"/>
      <c r="C9" s="1032"/>
      <c r="D9" s="1049" t="s">
        <v>196</v>
      </c>
      <c r="E9" s="1261"/>
      <c r="F9" s="1261"/>
      <c r="G9" s="1261"/>
      <c r="H9" s="1261"/>
      <c r="I9" s="1050"/>
      <c r="J9" s="1041" t="s">
        <v>346</v>
      </c>
      <c r="K9" s="1049" t="s">
        <v>219</v>
      </c>
      <c r="L9" s="1261"/>
      <c r="M9" s="1261"/>
      <c r="N9" s="1261"/>
      <c r="O9" s="1261"/>
      <c r="P9" s="1050"/>
      <c r="Q9" s="1348" t="s">
        <v>346</v>
      </c>
      <c r="R9" s="1121" t="s">
        <v>313</v>
      </c>
    </row>
    <row r="10" spans="1:20" s="269" customFormat="1" ht="15" customHeight="1" x14ac:dyDescent="0.25">
      <c r="A10" s="747"/>
      <c r="B10" s="1250"/>
      <c r="C10" s="1032"/>
      <c r="D10" s="1077" t="s">
        <v>347</v>
      </c>
      <c r="E10" s="1344"/>
      <c r="F10" s="1078"/>
      <c r="G10" s="1344" t="s">
        <v>348</v>
      </c>
      <c r="H10" s="1344"/>
      <c r="I10" s="1078"/>
      <c r="J10" s="1041"/>
      <c r="K10" s="1077" t="s">
        <v>347</v>
      </c>
      <c r="L10" s="1344"/>
      <c r="M10" s="1078"/>
      <c r="N10" s="1344" t="s">
        <v>348</v>
      </c>
      <c r="O10" s="1344"/>
      <c r="P10" s="1078"/>
      <c r="Q10" s="1348"/>
      <c r="R10" s="1041"/>
    </row>
    <row r="11" spans="1:20" s="269" customFormat="1" ht="16.149999999999999" customHeight="1" x14ac:dyDescent="0.25">
      <c r="A11" s="747"/>
      <c r="B11" s="1251"/>
      <c r="C11" s="1033"/>
      <c r="D11" s="565" t="s">
        <v>124</v>
      </c>
      <c r="E11" s="353" t="s">
        <v>282</v>
      </c>
      <c r="F11" s="353" t="s">
        <v>220</v>
      </c>
      <c r="G11" s="565" t="s">
        <v>124</v>
      </c>
      <c r="H11" s="353" t="s">
        <v>282</v>
      </c>
      <c r="I11" s="353" t="s">
        <v>220</v>
      </c>
      <c r="J11" s="1042"/>
      <c r="K11" s="372" t="s">
        <v>283</v>
      </c>
      <c r="L11" s="745" t="s">
        <v>214</v>
      </c>
      <c r="M11" s="372" t="s">
        <v>220</v>
      </c>
      <c r="N11" s="372" t="s">
        <v>284</v>
      </c>
      <c r="O11" s="745" t="s">
        <v>214</v>
      </c>
      <c r="P11" s="372" t="s">
        <v>220</v>
      </c>
      <c r="Q11" s="1221"/>
      <c r="R11" s="104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49" t="s">
        <v>168</v>
      </c>
      <c r="D13" s="374">
        <v>12975</v>
      </c>
      <c r="E13" s="754">
        <v>1837</v>
      </c>
      <c r="F13" s="375">
        <v>11138</v>
      </c>
      <c r="G13" s="374">
        <v>14159</v>
      </c>
      <c r="H13" s="754">
        <v>1964</v>
      </c>
      <c r="I13" s="379">
        <v>12195</v>
      </c>
      <c r="J13" s="689">
        <v>1.0949003411743581</v>
      </c>
      <c r="K13" s="376">
        <v>30947157.629999999</v>
      </c>
      <c r="L13" s="450">
        <v>-336162.09</v>
      </c>
      <c r="M13" s="650">
        <v>30610995.539999999</v>
      </c>
      <c r="N13" s="690">
        <v>24719507.57</v>
      </c>
      <c r="O13" s="450">
        <v>-204238.53000000003</v>
      </c>
      <c r="P13" s="380">
        <v>24515269.039999999</v>
      </c>
      <c r="Q13" s="689">
        <v>0.80086480715615427</v>
      </c>
      <c r="R13" s="472">
        <v>2010.27216400164</v>
      </c>
      <c r="S13" s="471"/>
    </row>
    <row r="14" spans="1:20" s="269" customFormat="1" ht="16.899999999999999" customHeight="1" x14ac:dyDescent="0.25">
      <c r="A14" s="750"/>
      <c r="B14" s="288" t="s">
        <v>55</v>
      </c>
      <c r="C14" s="993" t="s">
        <v>337</v>
      </c>
      <c r="D14" s="374">
        <v>15097</v>
      </c>
      <c r="E14" s="754">
        <v>1350</v>
      </c>
      <c r="F14" s="375">
        <v>13747</v>
      </c>
      <c r="G14" s="374">
        <v>16662</v>
      </c>
      <c r="H14" s="754">
        <v>1493</v>
      </c>
      <c r="I14" s="379">
        <v>15169</v>
      </c>
      <c r="J14" s="689">
        <v>1.1034407507092456</v>
      </c>
      <c r="K14" s="376">
        <v>17273818.486400008</v>
      </c>
      <c r="L14" s="450">
        <v>-3919.66</v>
      </c>
      <c r="M14" s="650">
        <v>17269898.826400008</v>
      </c>
      <c r="N14" s="690">
        <v>22614064.800700042</v>
      </c>
      <c r="O14" s="450">
        <v>-18383.900000000001</v>
      </c>
      <c r="P14" s="380">
        <v>22595680.900700044</v>
      </c>
      <c r="Q14" s="689">
        <v>1.3083852504195719</v>
      </c>
      <c r="R14" s="472">
        <v>1489.5959457248364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985" t="s">
        <v>166</v>
      </c>
      <c r="D15" s="374">
        <v>12389</v>
      </c>
      <c r="E15" s="754">
        <v>1456</v>
      </c>
      <c r="F15" s="375">
        <v>10933</v>
      </c>
      <c r="G15" s="374">
        <v>11889</v>
      </c>
      <c r="H15" s="754">
        <v>1470</v>
      </c>
      <c r="I15" s="379">
        <v>10419</v>
      </c>
      <c r="J15" s="689">
        <v>0.95298637153571752</v>
      </c>
      <c r="K15" s="376">
        <v>19913698.039999999</v>
      </c>
      <c r="L15" s="450">
        <v>-16534.41</v>
      </c>
      <c r="M15" s="650">
        <v>19897163.629999999</v>
      </c>
      <c r="N15" s="690">
        <v>20524290.2238</v>
      </c>
      <c r="O15" s="450">
        <v>-21553.05</v>
      </c>
      <c r="P15" s="380">
        <v>20502737.173799999</v>
      </c>
      <c r="Q15" s="689">
        <v>1.0304351693065912</v>
      </c>
      <c r="R15" s="472">
        <v>1967.8219765620499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49" t="s">
        <v>169</v>
      </c>
      <c r="D16" s="374">
        <v>8649</v>
      </c>
      <c r="E16" s="754">
        <v>829</v>
      </c>
      <c r="F16" s="375">
        <v>7820</v>
      </c>
      <c r="G16" s="374">
        <v>8776</v>
      </c>
      <c r="H16" s="754">
        <v>937</v>
      </c>
      <c r="I16" s="379">
        <v>7839</v>
      </c>
      <c r="J16" s="689">
        <v>1.0024296675191815</v>
      </c>
      <c r="K16" s="376">
        <v>14596047.830000002</v>
      </c>
      <c r="L16" s="450">
        <v>-146170.22</v>
      </c>
      <c r="M16" s="650">
        <v>14449877.610000001</v>
      </c>
      <c r="N16" s="690">
        <v>15609786.979999999</v>
      </c>
      <c r="O16" s="450">
        <v>-182616.46</v>
      </c>
      <c r="P16" s="380">
        <v>15427170.519999998</v>
      </c>
      <c r="Q16" s="689">
        <v>1.0676333001826717</v>
      </c>
      <c r="R16" s="472">
        <v>1968.0023625462429</v>
      </c>
      <c r="S16" s="471"/>
    </row>
    <row r="17" spans="1:29" s="269" customFormat="1" ht="16.899999999999999" customHeight="1" x14ac:dyDescent="0.25">
      <c r="A17" s="750"/>
      <c r="B17" s="288" t="s">
        <v>61</v>
      </c>
      <c r="C17" s="749" t="s">
        <v>165</v>
      </c>
      <c r="D17" s="374">
        <v>7016</v>
      </c>
      <c r="E17" s="754">
        <v>863</v>
      </c>
      <c r="F17" s="375">
        <v>6153</v>
      </c>
      <c r="G17" s="374">
        <v>7813</v>
      </c>
      <c r="H17" s="754">
        <v>955</v>
      </c>
      <c r="I17" s="379">
        <v>6858</v>
      </c>
      <c r="J17" s="689">
        <v>1.1145782545099951</v>
      </c>
      <c r="K17" s="376">
        <v>14002657.789999997</v>
      </c>
      <c r="L17" s="450">
        <v>-886900.81</v>
      </c>
      <c r="M17" s="650">
        <v>13115756.979999997</v>
      </c>
      <c r="N17" s="690">
        <v>14239117.660000009</v>
      </c>
      <c r="O17" s="450">
        <v>-747060.55999999982</v>
      </c>
      <c r="P17" s="380">
        <v>13492057.100000009</v>
      </c>
      <c r="Q17" s="689">
        <v>1.0286906901808128</v>
      </c>
      <c r="R17" s="472">
        <v>1967.345742198893</v>
      </c>
      <c r="S17" s="471"/>
    </row>
    <row r="18" spans="1:29" ht="16.899999999999999" customHeight="1" x14ac:dyDescent="0.25">
      <c r="A18" s="291"/>
      <c r="B18" s="289" t="s">
        <v>63</v>
      </c>
      <c r="C18" s="993" t="s">
        <v>164</v>
      </c>
      <c r="D18" s="374">
        <v>3346</v>
      </c>
      <c r="E18" s="754">
        <v>249</v>
      </c>
      <c r="F18" s="375">
        <v>3097</v>
      </c>
      <c r="G18" s="374">
        <v>7302</v>
      </c>
      <c r="H18" s="754">
        <v>594</v>
      </c>
      <c r="I18" s="379">
        <v>6708</v>
      </c>
      <c r="J18" s="689">
        <v>2.1659670649015177</v>
      </c>
      <c r="K18" s="376">
        <v>4102948.9</v>
      </c>
      <c r="L18" s="450">
        <v>0</v>
      </c>
      <c r="M18" s="650">
        <v>4102948.9</v>
      </c>
      <c r="N18" s="690">
        <v>10974663.709999975</v>
      </c>
      <c r="O18" s="450">
        <v>0</v>
      </c>
      <c r="P18" s="380">
        <v>10974663.709999975</v>
      </c>
      <c r="Q18" s="689">
        <v>2.6748233959238377</v>
      </c>
      <c r="R18" s="472">
        <v>1636.0560092426915</v>
      </c>
      <c r="S18" s="471"/>
    </row>
    <row r="19" spans="1:29" ht="16.899999999999999" customHeight="1" x14ac:dyDescent="0.25">
      <c r="A19" s="291"/>
      <c r="B19" s="289" t="s">
        <v>65</v>
      </c>
      <c r="C19" s="1022" t="s">
        <v>167</v>
      </c>
      <c r="D19" s="374">
        <v>1702</v>
      </c>
      <c r="E19" s="754">
        <v>84</v>
      </c>
      <c r="F19" s="375">
        <v>1618</v>
      </c>
      <c r="G19" s="374">
        <v>4567</v>
      </c>
      <c r="H19" s="754">
        <v>243</v>
      </c>
      <c r="I19" s="379">
        <v>4324</v>
      </c>
      <c r="J19" s="689">
        <v>2.6724351050679851</v>
      </c>
      <c r="K19" s="376">
        <v>3615743.3699999992</v>
      </c>
      <c r="L19" s="450">
        <v>0</v>
      </c>
      <c r="M19" s="650">
        <v>3615743.3699999992</v>
      </c>
      <c r="N19" s="690">
        <v>10665306.309999997</v>
      </c>
      <c r="O19" s="450">
        <v>0</v>
      </c>
      <c r="P19" s="380">
        <v>10665306.309999997</v>
      </c>
      <c r="Q19" s="689">
        <v>2.9496856437573995</v>
      </c>
      <c r="R19" s="472">
        <v>2466.5370744680845</v>
      </c>
      <c r="S19" s="471"/>
    </row>
    <row r="20" spans="1:29" ht="16.899999999999999" customHeight="1" x14ac:dyDescent="0.25">
      <c r="A20" s="750"/>
      <c r="B20" s="288" t="s">
        <v>66</v>
      </c>
      <c r="C20" s="1023" t="s">
        <v>54</v>
      </c>
      <c r="D20" s="374">
        <v>4619</v>
      </c>
      <c r="E20" s="754">
        <v>818</v>
      </c>
      <c r="F20" s="375">
        <v>3801</v>
      </c>
      <c r="G20" s="374">
        <v>7643</v>
      </c>
      <c r="H20" s="754">
        <v>1112</v>
      </c>
      <c r="I20" s="379">
        <v>6531</v>
      </c>
      <c r="J20" s="689">
        <v>1.718232044198895</v>
      </c>
      <c r="K20" s="376">
        <v>7823905.3800000008</v>
      </c>
      <c r="L20" s="450">
        <v>-36399.5</v>
      </c>
      <c r="M20" s="650">
        <v>7787505.8800000008</v>
      </c>
      <c r="N20" s="690">
        <v>9882326.6600000001</v>
      </c>
      <c r="O20" s="450">
        <v>-282578.98499999999</v>
      </c>
      <c r="P20" s="380">
        <v>9599747.6750000007</v>
      </c>
      <c r="Q20" s="689">
        <v>1.2327114512560726</v>
      </c>
      <c r="R20" s="472">
        <v>1469.874088960343</v>
      </c>
      <c r="S20" s="471"/>
    </row>
    <row r="21" spans="1:29" ht="16.899999999999999" customHeight="1" x14ac:dyDescent="0.25">
      <c r="A21" s="291"/>
      <c r="B21" s="289" t="s">
        <v>67</v>
      </c>
      <c r="C21" s="749" t="s">
        <v>170</v>
      </c>
      <c r="D21" s="374">
        <v>11868</v>
      </c>
      <c r="E21" s="754">
        <v>1512</v>
      </c>
      <c r="F21" s="375">
        <v>10356</v>
      </c>
      <c r="G21" s="374">
        <v>12785</v>
      </c>
      <c r="H21" s="754">
        <v>1768</v>
      </c>
      <c r="I21" s="379">
        <v>11017</v>
      </c>
      <c r="J21" s="689">
        <v>1.063827732715334</v>
      </c>
      <c r="K21" s="376">
        <v>12442734.040000007</v>
      </c>
      <c r="L21" s="450">
        <v>-57485.41</v>
      </c>
      <c r="M21" s="650">
        <v>12385248.630000006</v>
      </c>
      <c r="N21" s="690">
        <v>9036211.5900000017</v>
      </c>
      <c r="O21" s="450">
        <v>-13299.69</v>
      </c>
      <c r="P21" s="380">
        <v>9022911.9000000022</v>
      </c>
      <c r="Q21" s="689">
        <v>0.72852085327898641</v>
      </c>
      <c r="R21" s="472">
        <v>818.99899246618884</v>
      </c>
      <c r="S21" s="471"/>
    </row>
    <row r="22" spans="1:29" ht="16.899999999999999" customHeight="1" x14ac:dyDescent="0.25">
      <c r="A22" s="291"/>
      <c r="B22" s="289" t="s">
        <v>22</v>
      </c>
      <c r="C22" s="749" t="s">
        <v>163</v>
      </c>
      <c r="D22" s="374">
        <v>2301</v>
      </c>
      <c r="E22" s="754">
        <v>226</v>
      </c>
      <c r="F22" s="375">
        <v>2075</v>
      </c>
      <c r="G22" s="374">
        <v>1809</v>
      </c>
      <c r="H22" s="754">
        <v>262</v>
      </c>
      <c r="I22" s="379">
        <v>1547</v>
      </c>
      <c r="J22" s="689">
        <v>0.7455421686746988</v>
      </c>
      <c r="K22" s="376">
        <v>4628682</v>
      </c>
      <c r="L22" s="450">
        <v>0</v>
      </c>
      <c r="M22" s="650">
        <v>4628682</v>
      </c>
      <c r="N22" s="690">
        <v>3652764</v>
      </c>
      <c r="O22" s="450">
        <v>0</v>
      </c>
      <c r="P22" s="380">
        <v>3652764</v>
      </c>
      <c r="Q22" s="689">
        <v>0.78915855528636447</v>
      </c>
      <c r="R22" s="472">
        <v>2361.1919844861022</v>
      </c>
      <c r="S22" s="471"/>
    </row>
    <row r="23" spans="1:29" ht="16.899999999999999" customHeight="1" x14ac:dyDescent="0.25">
      <c r="A23" s="750"/>
      <c r="B23" s="288" t="s">
        <v>24</v>
      </c>
      <c r="C23" s="749" t="s">
        <v>71</v>
      </c>
      <c r="D23" s="374">
        <v>5327</v>
      </c>
      <c r="E23" s="754">
        <v>353</v>
      </c>
      <c r="F23" s="375">
        <v>4974</v>
      </c>
      <c r="G23" s="374">
        <v>742</v>
      </c>
      <c r="H23" s="754">
        <v>24</v>
      </c>
      <c r="I23" s="379">
        <v>718</v>
      </c>
      <c r="J23" s="689">
        <v>0.14435062324085243</v>
      </c>
      <c r="K23" s="376">
        <v>10148058.470000001</v>
      </c>
      <c r="L23" s="450">
        <v>-10976.99</v>
      </c>
      <c r="M23" s="650">
        <v>10137081.48</v>
      </c>
      <c r="N23" s="690">
        <v>2010574.1200000003</v>
      </c>
      <c r="O23" s="450">
        <v>0</v>
      </c>
      <c r="P23" s="380">
        <v>2010574.1200000003</v>
      </c>
      <c r="Q23" s="689">
        <v>0.19833855769698325</v>
      </c>
      <c r="R23" s="472">
        <v>2800.2425069637889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49" t="s">
        <v>344</v>
      </c>
      <c r="D24" s="374">
        <v>415</v>
      </c>
      <c r="E24" s="754">
        <v>73</v>
      </c>
      <c r="F24" s="375">
        <v>342</v>
      </c>
      <c r="G24" s="374">
        <v>248</v>
      </c>
      <c r="H24" s="754">
        <v>54</v>
      </c>
      <c r="I24" s="379">
        <v>194</v>
      </c>
      <c r="J24" s="689">
        <v>0.56725146198830412</v>
      </c>
      <c r="K24" s="376">
        <v>189105.15</v>
      </c>
      <c r="L24" s="450">
        <v>0</v>
      </c>
      <c r="M24" s="650">
        <v>189105.15</v>
      </c>
      <c r="N24" s="690">
        <v>103243</v>
      </c>
      <c r="O24" s="450">
        <v>0</v>
      </c>
      <c r="P24" s="380">
        <v>103243</v>
      </c>
      <c r="Q24" s="689">
        <v>0.54595551734048497</v>
      </c>
      <c r="R24" s="472">
        <v>532.18041237113403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49" t="s">
        <v>171</v>
      </c>
      <c r="D25" s="374">
        <v>2591</v>
      </c>
      <c r="E25" s="754">
        <v>327</v>
      </c>
      <c r="F25" s="375">
        <v>2264</v>
      </c>
      <c r="G25" s="374">
        <v>0</v>
      </c>
      <c r="H25" s="754">
        <v>0</v>
      </c>
      <c r="I25" s="379">
        <v>0</v>
      </c>
      <c r="J25" s="689">
        <v>0</v>
      </c>
      <c r="K25" s="376">
        <v>5809019.0099999998</v>
      </c>
      <c r="L25" s="450">
        <v>0</v>
      </c>
      <c r="M25" s="650">
        <v>5809019.0099999998</v>
      </c>
      <c r="N25" s="690">
        <v>0</v>
      </c>
      <c r="O25" s="450">
        <v>0</v>
      </c>
      <c r="P25" s="380">
        <v>0</v>
      </c>
      <c r="Q25" s="689">
        <v>0</v>
      </c>
      <c r="R25" s="472" t="s">
        <v>349</v>
      </c>
      <c r="S25" s="471"/>
    </row>
    <row r="26" spans="1:29" s="266" customFormat="1" ht="18" customHeight="1" x14ac:dyDescent="0.25">
      <c r="A26" s="275"/>
      <c r="B26" s="1256" t="s">
        <v>215</v>
      </c>
      <c r="C26" s="1256"/>
      <c r="D26" s="384">
        <v>88295</v>
      </c>
      <c r="E26" s="384">
        <v>9977</v>
      </c>
      <c r="F26" s="385">
        <v>78318</v>
      </c>
      <c r="G26" s="374">
        <v>94395</v>
      </c>
      <c r="H26" s="384">
        <v>10876</v>
      </c>
      <c r="I26" s="388">
        <v>83519</v>
      </c>
      <c r="J26" s="688">
        <v>1.0664087438392196</v>
      </c>
      <c r="K26" s="650">
        <v>145493576.09639999</v>
      </c>
      <c r="L26" s="453">
        <v>-1494549.0899999999</v>
      </c>
      <c r="M26" s="386">
        <v>143999027.00640002</v>
      </c>
      <c r="N26" s="650">
        <v>144031856.62450004</v>
      </c>
      <c r="O26" s="453">
        <v>-1469731.1749999998</v>
      </c>
      <c r="P26" s="651">
        <v>142562125.44950002</v>
      </c>
      <c r="Q26" s="688">
        <v>0.99002144954190463</v>
      </c>
      <c r="R26" s="478">
        <v>1706.9424376429317</v>
      </c>
    </row>
    <row r="27" spans="1:29" s="266" customFormat="1" ht="9" customHeight="1" x14ac:dyDescent="0.2">
      <c r="A27" s="275"/>
      <c r="B27" s="751"/>
      <c r="C27" s="75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53</v>
      </c>
      <c r="C28" s="749" t="s">
        <v>167</v>
      </c>
      <c r="D28" s="374">
        <v>1758</v>
      </c>
      <c r="E28" s="754">
        <v>30</v>
      </c>
      <c r="F28" s="375">
        <v>1728</v>
      </c>
      <c r="G28" s="374">
        <v>1995</v>
      </c>
      <c r="H28" s="754">
        <v>94</v>
      </c>
      <c r="I28" s="379">
        <v>1901</v>
      </c>
      <c r="J28" s="689">
        <v>1.1001157407407407</v>
      </c>
      <c r="K28" s="480"/>
      <c r="L28" s="526"/>
      <c r="M28" s="375">
        <v>13365237.650000034</v>
      </c>
      <c r="N28" s="480"/>
      <c r="O28" s="481"/>
      <c r="P28" s="379">
        <v>14526369.629999999</v>
      </c>
      <c r="Q28" s="689">
        <v>1.086877017110127</v>
      </c>
      <c r="R28" s="472">
        <v>7641.4358916359806</v>
      </c>
    </row>
    <row r="29" spans="1:29" s="266" customFormat="1" ht="16.899999999999999" customHeight="1" x14ac:dyDescent="0.25">
      <c r="A29" s="275"/>
      <c r="B29" s="858" t="s">
        <v>55</v>
      </c>
      <c r="C29" s="749" t="s">
        <v>170</v>
      </c>
      <c r="D29" s="374">
        <v>1703</v>
      </c>
      <c r="E29" s="754">
        <v>320</v>
      </c>
      <c r="F29" s="375">
        <v>1383</v>
      </c>
      <c r="G29" s="374">
        <v>1592</v>
      </c>
      <c r="H29" s="754">
        <v>326</v>
      </c>
      <c r="I29" s="379">
        <v>1266</v>
      </c>
      <c r="J29" s="689">
        <v>0.91540130151843813</v>
      </c>
      <c r="K29" s="460"/>
      <c r="L29" s="461"/>
      <c r="M29" s="375">
        <v>9634911.0199999996</v>
      </c>
      <c r="N29" s="460"/>
      <c r="O29" s="461"/>
      <c r="P29" s="379">
        <v>10498438.539999992</v>
      </c>
      <c r="Q29" s="689">
        <v>1.0896248567534765</v>
      </c>
      <c r="R29" s="472">
        <v>8292.6054818325374</v>
      </c>
    </row>
    <row r="30" spans="1:29" s="266" customFormat="1" ht="16.899999999999999" customHeight="1" x14ac:dyDescent="0.25">
      <c r="A30" s="275"/>
      <c r="B30" s="288" t="s">
        <v>57</v>
      </c>
      <c r="C30" s="749" t="s">
        <v>165</v>
      </c>
      <c r="D30" s="374">
        <v>910</v>
      </c>
      <c r="E30" s="754">
        <v>23</v>
      </c>
      <c r="F30" s="375">
        <v>887</v>
      </c>
      <c r="G30" s="374">
        <v>1002</v>
      </c>
      <c r="H30" s="754">
        <v>39</v>
      </c>
      <c r="I30" s="379">
        <v>963</v>
      </c>
      <c r="J30" s="689">
        <v>1.0856820744081173</v>
      </c>
      <c r="K30" s="482"/>
      <c r="L30" s="484"/>
      <c r="M30" s="375">
        <v>8637219.1500000004</v>
      </c>
      <c r="N30" s="482"/>
      <c r="O30" s="483"/>
      <c r="P30" s="379">
        <v>8580349.2199999988</v>
      </c>
      <c r="Q30" s="689">
        <v>0.99341571297284947</v>
      </c>
      <c r="R30" s="472">
        <v>8910.0199584631355</v>
      </c>
    </row>
    <row r="31" spans="1:29" s="266" customFormat="1" ht="16.899999999999999" customHeight="1" x14ac:dyDescent="0.25">
      <c r="A31" s="275"/>
      <c r="B31" s="289" t="s">
        <v>59</v>
      </c>
      <c r="C31" s="749" t="s">
        <v>344</v>
      </c>
      <c r="D31" s="374">
        <v>1084</v>
      </c>
      <c r="E31" s="754">
        <v>167</v>
      </c>
      <c r="F31" s="375">
        <v>917</v>
      </c>
      <c r="G31" s="374">
        <v>1103</v>
      </c>
      <c r="H31" s="754">
        <v>245</v>
      </c>
      <c r="I31" s="379">
        <v>858</v>
      </c>
      <c r="J31" s="689">
        <v>0.93565976008724105</v>
      </c>
      <c r="K31" s="482"/>
      <c r="L31" s="483"/>
      <c r="M31" s="375">
        <v>6020227</v>
      </c>
      <c r="N31" s="482"/>
      <c r="O31" s="483"/>
      <c r="P31" s="379">
        <v>5783038</v>
      </c>
      <c r="Q31" s="689">
        <v>0.96060131951835037</v>
      </c>
      <c r="R31" s="472">
        <v>6740.1375291375289</v>
      </c>
    </row>
    <row r="32" spans="1:29" s="266" customFormat="1" ht="16.899999999999999" customHeight="1" x14ac:dyDescent="0.25">
      <c r="A32" s="275"/>
      <c r="B32" s="858" t="s">
        <v>61</v>
      </c>
      <c r="C32" s="749" t="s">
        <v>169</v>
      </c>
      <c r="D32" s="374">
        <v>3387</v>
      </c>
      <c r="E32" s="754">
        <v>30</v>
      </c>
      <c r="F32" s="375">
        <v>3357</v>
      </c>
      <c r="G32" s="374">
        <v>3459</v>
      </c>
      <c r="H32" s="754">
        <v>32</v>
      </c>
      <c r="I32" s="379">
        <v>3427</v>
      </c>
      <c r="J32" s="689">
        <v>1.0208519511468572</v>
      </c>
      <c r="K32" s="460"/>
      <c r="L32" s="461"/>
      <c r="M32" s="375">
        <v>4190407.24</v>
      </c>
      <c r="N32" s="460"/>
      <c r="O32" s="461"/>
      <c r="P32" s="379">
        <v>4050498.7799999993</v>
      </c>
      <c r="Q32" s="689">
        <v>0.96661220449781371</v>
      </c>
      <c r="R32" s="472">
        <v>1181.937198716078</v>
      </c>
    </row>
    <row r="33" spans="1:18" s="266" customFormat="1" ht="16.899999999999999" customHeight="1" x14ac:dyDescent="0.25">
      <c r="A33" s="275"/>
      <c r="B33" s="858" t="s">
        <v>63</v>
      </c>
      <c r="C33" s="749" t="s">
        <v>168</v>
      </c>
      <c r="D33" s="374">
        <v>931</v>
      </c>
      <c r="E33" s="754">
        <v>19</v>
      </c>
      <c r="F33" s="375">
        <v>912</v>
      </c>
      <c r="G33" s="374">
        <v>996</v>
      </c>
      <c r="H33" s="754">
        <v>28</v>
      </c>
      <c r="I33" s="379">
        <v>968</v>
      </c>
      <c r="J33" s="689">
        <v>1.0614035087719298</v>
      </c>
      <c r="K33" s="482"/>
      <c r="L33" s="483"/>
      <c r="M33" s="375">
        <v>2872849.86</v>
      </c>
      <c r="N33" s="482"/>
      <c r="O33" s="483"/>
      <c r="P33" s="379">
        <v>3168866.4</v>
      </c>
      <c r="Q33" s="689">
        <v>1.1030393353030987</v>
      </c>
      <c r="R33" s="472">
        <v>3273.6223140495867</v>
      </c>
    </row>
    <row r="34" spans="1:18" s="266" customFormat="1" ht="16.899999999999999" customHeight="1" x14ac:dyDescent="0.25">
      <c r="A34" s="275"/>
      <c r="B34" s="289" t="s">
        <v>65</v>
      </c>
      <c r="C34" s="749" t="s">
        <v>337</v>
      </c>
      <c r="D34" s="374">
        <v>360</v>
      </c>
      <c r="E34" s="754">
        <v>57</v>
      </c>
      <c r="F34" s="375">
        <v>303</v>
      </c>
      <c r="G34" s="374">
        <v>592</v>
      </c>
      <c r="H34" s="754">
        <v>82</v>
      </c>
      <c r="I34" s="379">
        <v>510</v>
      </c>
      <c r="J34" s="689">
        <v>1.6831683168316831</v>
      </c>
      <c r="K34" s="482"/>
      <c r="L34" s="483"/>
      <c r="M34" s="375">
        <v>1083506.18</v>
      </c>
      <c r="N34" s="482"/>
      <c r="O34" s="483"/>
      <c r="P34" s="379">
        <v>3082196.96</v>
      </c>
      <c r="Q34" s="689">
        <v>2.8446510198954287</v>
      </c>
      <c r="R34" s="472">
        <v>6043.5234509803922</v>
      </c>
    </row>
    <row r="35" spans="1:18" s="266" customFormat="1" ht="18" customHeight="1" x14ac:dyDescent="0.25">
      <c r="A35" s="275"/>
      <c r="B35" s="1256" t="s">
        <v>216</v>
      </c>
      <c r="C35" s="1256"/>
      <c r="D35" s="374">
        <v>10133</v>
      </c>
      <c r="E35" s="374">
        <v>646</v>
      </c>
      <c r="F35" s="393">
        <v>9487</v>
      </c>
      <c r="G35" s="374">
        <v>10739</v>
      </c>
      <c r="H35" s="374">
        <v>846</v>
      </c>
      <c r="I35" s="394">
        <v>9893</v>
      </c>
      <c r="J35" s="688">
        <v>1.0427954042373775</v>
      </c>
      <c r="K35" s="417"/>
      <c r="L35" s="462"/>
      <c r="M35" s="386">
        <v>45804358.100000031</v>
      </c>
      <c r="N35" s="417"/>
      <c r="O35" s="462"/>
      <c r="P35" s="651">
        <v>49689757.529999986</v>
      </c>
      <c r="Q35" s="688">
        <v>1.0848259770722548</v>
      </c>
      <c r="R35" s="478">
        <v>5022.7188446376213</v>
      </c>
    </row>
    <row r="36" spans="1:18" s="266" customFormat="1" ht="9" customHeight="1" x14ac:dyDescent="0.25">
      <c r="A36" s="275"/>
      <c r="B36" s="751"/>
      <c r="C36" s="75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1046" t="s">
        <v>316</v>
      </c>
      <c r="C37" s="1046"/>
      <c r="D37" s="374">
        <v>98428</v>
      </c>
      <c r="E37" s="384">
        <v>10623</v>
      </c>
      <c r="F37" s="455">
        <v>87805</v>
      </c>
      <c r="G37" s="374">
        <v>105134</v>
      </c>
      <c r="H37" s="384">
        <v>11722</v>
      </c>
      <c r="I37" s="388">
        <v>93412</v>
      </c>
      <c r="J37" s="449">
        <v>1.063857411309151</v>
      </c>
      <c r="K37" s="650">
        <v>191297934.19640002</v>
      </c>
      <c r="L37" s="453">
        <v>-1494549.0899999999</v>
      </c>
      <c r="M37" s="386">
        <v>189803385.10640004</v>
      </c>
      <c r="N37" s="650">
        <v>193721614.15450001</v>
      </c>
      <c r="O37" s="453">
        <v>-1469731.1749999998</v>
      </c>
      <c r="P37" s="651">
        <v>192251882.9795</v>
      </c>
      <c r="Q37" s="449">
        <v>1.0129001802140007</v>
      </c>
      <c r="R37" s="478">
        <v>2058.1069132391985</v>
      </c>
    </row>
    <row r="38" spans="1:18" s="266" customFormat="1" ht="12" customHeight="1" x14ac:dyDescent="0.25">
      <c r="A38" s="275"/>
      <c r="B38" s="1024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746"/>
    </row>
    <row r="39" spans="1:18" s="266" customFormat="1" ht="12" customHeight="1" x14ac:dyDescent="0.25">
      <c r="A39" s="275"/>
      <c r="B39" s="746"/>
      <c r="C39" s="746"/>
      <c r="D39" s="746"/>
      <c r="E39" s="746"/>
      <c r="F39" s="746"/>
      <c r="G39" s="746"/>
      <c r="H39" s="746"/>
      <c r="I39" s="746"/>
      <c r="J39" s="746"/>
      <c r="K39" s="746"/>
      <c r="L39" s="746"/>
      <c r="M39" s="746"/>
      <c r="N39" s="746"/>
      <c r="O39" s="746"/>
      <c r="P39" s="746"/>
      <c r="Q39" s="746"/>
      <c r="R39" s="746"/>
    </row>
    <row r="40" spans="1:18" s="266" customFormat="1" ht="16.899999999999999" customHeight="1" x14ac:dyDescent="0.25">
      <c r="A40" s="275"/>
      <c r="B40" s="1249" t="s">
        <v>84</v>
      </c>
      <c r="C40" s="1031" t="s">
        <v>210</v>
      </c>
      <c r="D40" s="1034" t="s">
        <v>52</v>
      </c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9"/>
    </row>
    <row r="41" spans="1:18" s="266" customFormat="1" ht="15.6" customHeight="1" x14ac:dyDescent="0.25">
      <c r="A41" s="275"/>
      <c r="B41" s="1250"/>
      <c r="C41" s="1032"/>
      <c r="D41" s="1049" t="s">
        <v>196</v>
      </c>
      <c r="E41" s="1261"/>
      <c r="F41" s="1261"/>
      <c r="G41" s="1261"/>
      <c r="H41" s="1261"/>
      <c r="I41" s="1050"/>
      <c r="J41" s="1041" t="s">
        <v>346</v>
      </c>
      <c r="K41" s="1049" t="s">
        <v>219</v>
      </c>
      <c r="L41" s="1261"/>
      <c r="M41" s="1261"/>
      <c r="N41" s="1261"/>
      <c r="O41" s="1261"/>
      <c r="P41" s="1050"/>
      <c r="Q41" s="1348" t="s">
        <v>346</v>
      </c>
      <c r="R41" s="1121" t="s">
        <v>313</v>
      </c>
    </row>
    <row r="42" spans="1:18" s="266" customFormat="1" ht="19.149999999999999" customHeight="1" x14ac:dyDescent="0.25">
      <c r="A42" s="275"/>
      <c r="B42" s="1250"/>
      <c r="C42" s="1032"/>
      <c r="D42" s="1077" t="s">
        <v>347</v>
      </c>
      <c r="E42" s="1344"/>
      <c r="F42" s="1078"/>
      <c r="G42" s="1344" t="s">
        <v>348</v>
      </c>
      <c r="H42" s="1344"/>
      <c r="I42" s="1078"/>
      <c r="J42" s="1041"/>
      <c r="K42" s="1077" t="s">
        <v>347</v>
      </c>
      <c r="L42" s="1344"/>
      <c r="M42" s="1078"/>
      <c r="N42" s="1344" t="s">
        <v>348</v>
      </c>
      <c r="O42" s="1344"/>
      <c r="P42" s="1078"/>
      <c r="Q42" s="1348"/>
      <c r="R42" s="1041"/>
    </row>
    <row r="43" spans="1:18" s="266" customFormat="1" ht="19.149999999999999" customHeight="1" x14ac:dyDescent="0.25">
      <c r="A43" s="275"/>
      <c r="B43" s="1251"/>
      <c r="C43" s="1033"/>
      <c r="D43" s="565" t="s">
        <v>124</v>
      </c>
      <c r="E43" s="353" t="s">
        <v>282</v>
      </c>
      <c r="F43" s="353" t="s">
        <v>220</v>
      </c>
      <c r="G43" s="565" t="s">
        <v>124</v>
      </c>
      <c r="H43" s="353" t="s">
        <v>282</v>
      </c>
      <c r="I43" s="353" t="s">
        <v>220</v>
      </c>
      <c r="J43" s="1042"/>
      <c r="K43" s="372" t="s">
        <v>283</v>
      </c>
      <c r="L43" s="745" t="s">
        <v>214</v>
      </c>
      <c r="M43" s="372" t="s">
        <v>220</v>
      </c>
      <c r="N43" s="372" t="s">
        <v>284</v>
      </c>
      <c r="O43" s="745" t="s">
        <v>214</v>
      </c>
      <c r="P43" s="372" t="s">
        <v>220</v>
      </c>
      <c r="Q43" s="1221"/>
      <c r="R43" s="104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993" t="s">
        <v>166</v>
      </c>
      <c r="D45" s="374">
        <v>1320</v>
      </c>
      <c r="E45" s="754">
        <v>296</v>
      </c>
      <c r="F45" s="375">
        <v>1024</v>
      </c>
      <c r="G45" s="374">
        <v>1585</v>
      </c>
      <c r="H45" s="754">
        <v>354</v>
      </c>
      <c r="I45" s="379">
        <v>1231</v>
      </c>
      <c r="J45" s="689">
        <v>1.2021484375</v>
      </c>
      <c r="K45" s="376">
        <v>1995069.3800000001</v>
      </c>
      <c r="L45" s="450">
        <v>0</v>
      </c>
      <c r="M45" s="650">
        <v>1995069.3800000001</v>
      </c>
      <c r="N45" s="690">
        <v>2526212.1678999988</v>
      </c>
      <c r="O45" s="450">
        <v>0</v>
      </c>
      <c r="P45" s="380">
        <v>2526212.1678999988</v>
      </c>
      <c r="Q45" s="689">
        <v>1.2662277278296952</v>
      </c>
      <c r="R45" s="472">
        <v>2052.162605930137</v>
      </c>
    </row>
    <row r="46" spans="1:18" s="266" customFormat="1" ht="16.899999999999999" customHeight="1" x14ac:dyDescent="0.25">
      <c r="A46" s="275"/>
      <c r="B46" s="289" t="s">
        <v>55</v>
      </c>
      <c r="C46" s="994" t="s">
        <v>54</v>
      </c>
      <c r="D46" s="374">
        <v>804</v>
      </c>
      <c r="E46" s="754">
        <v>186</v>
      </c>
      <c r="F46" s="375">
        <v>618</v>
      </c>
      <c r="G46" s="374">
        <v>1165</v>
      </c>
      <c r="H46" s="754">
        <v>272</v>
      </c>
      <c r="I46" s="379">
        <v>893</v>
      </c>
      <c r="J46" s="689">
        <v>1.4449838187702266</v>
      </c>
      <c r="K46" s="376">
        <v>1398514.95</v>
      </c>
      <c r="L46" s="450">
        <v>0</v>
      </c>
      <c r="M46" s="650">
        <v>1398514.95</v>
      </c>
      <c r="N46" s="690">
        <v>2083955.919999999</v>
      </c>
      <c r="O46" s="450">
        <v>-459.2</v>
      </c>
      <c r="P46" s="380">
        <v>2083496.719999999</v>
      </c>
      <c r="Q46" s="689">
        <v>1.4897922399756964</v>
      </c>
      <c r="R46" s="472">
        <v>2333.1430235162366</v>
      </c>
    </row>
    <row r="47" spans="1:18" s="266" customFormat="1" ht="16.899999999999999" customHeight="1" x14ac:dyDescent="0.25">
      <c r="A47" s="275"/>
      <c r="B47" s="289" t="s">
        <v>57</v>
      </c>
      <c r="C47" s="749" t="s">
        <v>168</v>
      </c>
      <c r="D47" s="374">
        <v>854</v>
      </c>
      <c r="E47" s="754">
        <v>142</v>
      </c>
      <c r="F47" s="375">
        <v>712</v>
      </c>
      <c r="G47" s="374">
        <v>1030</v>
      </c>
      <c r="H47" s="754">
        <v>154</v>
      </c>
      <c r="I47" s="379">
        <v>876</v>
      </c>
      <c r="J47" s="689">
        <v>1.2303370786516854</v>
      </c>
      <c r="K47" s="376">
        <v>1362801.6199999999</v>
      </c>
      <c r="L47" s="450">
        <v>0</v>
      </c>
      <c r="M47" s="650">
        <v>1362801.6199999999</v>
      </c>
      <c r="N47" s="690">
        <v>2030966.9</v>
      </c>
      <c r="O47" s="450">
        <v>0</v>
      </c>
      <c r="P47" s="380">
        <v>2030966.9</v>
      </c>
      <c r="Q47" s="689">
        <v>1.49028799951089</v>
      </c>
      <c r="R47" s="472">
        <v>2318.4553652968034</v>
      </c>
    </row>
    <row r="48" spans="1:18" s="266" customFormat="1" ht="16.899999999999999" customHeight="1" x14ac:dyDescent="0.25">
      <c r="A48" s="275"/>
      <c r="B48" s="858" t="s">
        <v>59</v>
      </c>
      <c r="C48" s="993" t="s">
        <v>170</v>
      </c>
      <c r="D48" s="374">
        <v>1911</v>
      </c>
      <c r="E48" s="754">
        <v>363</v>
      </c>
      <c r="F48" s="375">
        <v>1548</v>
      </c>
      <c r="G48" s="374">
        <v>2250</v>
      </c>
      <c r="H48" s="754">
        <v>389</v>
      </c>
      <c r="I48" s="379">
        <v>1861</v>
      </c>
      <c r="J48" s="689">
        <v>1.2021963824289406</v>
      </c>
      <c r="K48" s="376">
        <v>2049015.139999999</v>
      </c>
      <c r="L48" s="450">
        <v>0</v>
      </c>
      <c r="M48" s="650">
        <v>2049015.139999999</v>
      </c>
      <c r="N48" s="690">
        <v>1969810.04</v>
      </c>
      <c r="O48" s="450">
        <v>0</v>
      </c>
      <c r="P48" s="380">
        <v>1969810.04</v>
      </c>
      <c r="Q48" s="689">
        <v>0.96134479513899596</v>
      </c>
      <c r="R48" s="472">
        <v>1058.4685867813005</v>
      </c>
    </row>
    <row r="49" spans="1:19" s="266" customFormat="1" ht="16.899999999999999" customHeight="1" x14ac:dyDescent="0.25">
      <c r="A49" s="275"/>
      <c r="B49" s="289" t="s">
        <v>61</v>
      </c>
      <c r="C49" s="860" t="s">
        <v>337</v>
      </c>
      <c r="D49" s="374">
        <v>538</v>
      </c>
      <c r="E49" s="754">
        <v>104</v>
      </c>
      <c r="F49" s="375">
        <v>434</v>
      </c>
      <c r="G49" s="374">
        <v>981</v>
      </c>
      <c r="H49" s="754">
        <v>187</v>
      </c>
      <c r="I49" s="379">
        <v>794</v>
      </c>
      <c r="J49" s="689">
        <v>1.8294930875576036</v>
      </c>
      <c r="K49" s="376">
        <v>581991.72100000002</v>
      </c>
      <c r="L49" s="450">
        <v>0</v>
      </c>
      <c r="M49" s="650">
        <v>581991.72100000002</v>
      </c>
      <c r="N49" s="690">
        <v>1608325.3674000008</v>
      </c>
      <c r="O49" s="450">
        <v>0</v>
      </c>
      <c r="P49" s="380">
        <v>1608325.3674000008</v>
      </c>
      <c r="Q49" s="689">
        <v>2.7634849592645678</v>
      </c>
      <c r="R49" s="472">
        <v>2025.5986994962227</v>
      </c>
    </row>
    <row r="50" spans="1:19" s="266" customFormat="1" ht="16.899999999999999" customHeight="1" x14ac:dyDescent="0.25">
      <c r="A50" s="275"/>
      <c r="B50" s="289" t="s">
        <v>63</v>
      </c>
      <c r="C50" s="749" t="s">
        <v>165</v>
      </c>
      <c r="D50" s="374">
        <v>378</v>
      </c>
      <c r="E50" s="754">
        <v>29</v>
      </c>
      <c r="F50" s="375">
        <v>349</v>
      </c>
      <c r="G50" s="374">
        <v>533</v>
      </c>
      <c r="H50" s="754">
        <v>48</v>
      </c>
      <c r="I50" s="379">
        <v>485</v>
      </c>
      <c r="J50" s="689">
        <v>1.3896848137535818</v>
      </c>
      <c r="K50" s="376">
        <v>628660.74000000011</v>
      </c>
      <c r="L50" s="450">
        <v>0</v>
      </c>
      <c r="M50" s="650">
        <v>628660.74000000011</v>
      </c>
      <c r="N50" s="690">
        <v>961197.62000000023</v>
      </c>
      <c r="O50" s="450">
        <v>0</v>
      </c>
      <c r="P50" s="380">
        <v>961197.62000000023</v>
      </c>
      <c r="Q50" s="689">
        <v>1.5289607873397661</v>
      </c>
      <c r="R50" s="472">
        <v>1981.8507628865984</v>
      </c>
    </row>
    <row r="51" spans="1:19" s="266" customFormat="1" ht="16.899999999999999" customHeight="1" x14ac:dyDescent="0.25">
      <c r="A51" s="275"/>
      <c r="B51" s="858" t="s">
        <v>65</v>
      </c>
      <c r="C51" s="749" t="s">
        <v>164</v>
      </c>
      <c r="D51" s="374">
        <v>0</v>
      </c>
      <c r="E51" s="754">
        <v>0</v>
      </c>
      <c r="F51" s="375">
        <v>0</v>
      </c>
      <c r="G51" s="374">
        <v>129</v>
      </c>
      <c r="H51" s="754">
        <v>9</v>
      </c>
      <c r="I51" s="379">
        <v>120</v>
      </c>
      <c r="J51" s="689" t="s">
        <v>349</v>
      </c>
      <c r="K51" s="376">
        <v>0</v>
      </c>
      <c r="L51" s="450">
        <v>0</v>
      </c>
      <c r="M51" s="650">
        <v>0</v>
      </c>
      <c r="N51" s="690">
        <v>288879.14</v>
      </c>
      <c r="O51" s="450">
        <v>0</v>
      </c>
      <c r="P51" s="380">
        <v>288879.14</v>
      </c>
      <c r="Q51" s="689" t="s">
        <v>349</v>
      </c>
      <c r="R51" s="472">
        <v>2407.3261666666667</v>
      </c>
    </row>
    <row r="52" spans="1:19" s="266" customFormat="1" ht="16.899999999999999" customHeight="1" x14ac:dyDescent="0.25">
      <c r="A52" s="275"/>
      <c r="B52" s="289" t="s">
        <v>66</v>
      </c>
      <c r="C52" s="985" t="s">
        <v>163</v>
      </c>
      <c r="D52" s="374">
        <v>101</v>
      </c>
      <c r="E52" s="754">
        <v>11</v>
      </c>
      <c r="F52" s="375">
        <v>90</v>
      </c>
      <c r="G52" s="374">
        <v>89</v>
      </c>
      <c r="H52" s="754">
        <v>9</v>
      </c>
      <c r="I52" s="379">
        <v>80</v>
      </c>
      <c r="J52" s="689">
        <v>0.88888888888888884</v>
      </c>
      <c r="K52" s="376">
        <v>260128</v>
      </c>
      <c r="L52" s="450">
        <v>0</v>
      </c>
      <c r="M52" s="650">
        <v>260128</v>
      </c>
      <c r="N52" s="690">
        <v>195521</v>
      </c>
      <c r="O52" s="450">
        <v>0</v>
      </c>
      <c r="P52" s="380">
        <v>195521</v>
      </c>
      <c r="Q52" s="689">
        <v>0.75163381104686922</v>
      </c>
      <c r="R52" s="472">
        <v>2444.0124999999998</v>
      </c>
    </row>
    <row r="53" spans="1:19" s="266" customFormat="1" ht="16.899999999999999" customHeight="1" x14ac:dyDescent="0.25">
      <c r="A53" s="275"/>
      <c r="B53" s="289" t="s">
        <v>67</v>
      </c>
      <c r="C53" s="749" t="s">
        <v>167</v>
      </c>
      <c r="D53" s="374">
        <v>0</v>
      </c>
      <c r="E53" s="754">
        <v>0</v>
      </c>
      <c r="F53" s="375">
        <v>0</v>
      </c>
      <c r="G53" s="374">
        <v>68</v>
      </c>
      <c r="H53" s="754">
        <v>1</v>
      </c>
      <c r="I53" s="379">
        <v>67</v>
      </c>
      <c r="J53" s="689" t="s">
        <v>349</v>
      </c>
      <c r="K53" s="376">
        <v>0</v>
      </c>
      <c r="L53" s="450">
        <v>0</v>
      </c>
      <c r="M53" s="650">
        <v>0</v>
      </c>
      <c r="N53" s="690">
        <v>79589.67</v>
      </c>
      <c r="O53" s="450">
        <v>0</v>
      </c>
      <c r="P53" s="380">
        <v>79589.67</v>
      </c>
      <c r="Q53" s="689" t="s">
        <v>349</v>
      </c>
      <c r="R53" s="472">
        <v>1187.9055223880596</v>
      </c>
    </row>
    <row r="54" spans="1:19" s="266" customFormat="1" ht="16.899999999999999" customHeight="1" x14ac:dyDescent="0.25">
      <c r="A54" s="275"/>
      <c r="B54" s="858" t="s">
        <v>22</v>
      </c>
      <c r="C54" s="749" t="s">
        <v>344</v>
      </c>
      <c r="D54" s="374">
        <v>149</v>
      </c>
      <c r="E54" s="754">
        <v>35</v>
      </c>
      <c r="F54" s="375">
        <v>114</v>
      </c>
      <c r="G54" s="374">
        <v>165</v>
      </c>
      <c r="H54" s="754">
        <v>51</v>
      </c>
      <c r="I54" s="379">
        <v>114</v>
      </c>
      <c r="J54" s="689">
        <v>1</v>
      </c>
      <c r="K54" s="376">
        <v>119808.8</v>
      </c>
      <c r="L54" s="450">
        <v>0</v>
      </c>
      <c r="M54" s="650">
        <v>119808.8</v>
      </c>
      <c r="N54" s="690">
        <v>75118</v>
      </c>
      <c r="O54" s="450">
        <v>0</v>
      </c>
      <c r="P54" s="380">
        <v>75118</v>
      </c>
      <c r="Q54" s="689">
        <v>0.62698232517143981</v>
      </c>
      <c r="R54" s="472">
        <v>658.92982456140351</v>
      </c>
    </row>
    <row r="55" spans="1:19" s="266" customFormat="1" ht="16.899999999999999" customHeight="1" x14ac:dyDescent="0.25">
      <c r="A55" s="275"/>
      <c r="B55" s="289" t="s">
        <v>24</v>
      </c>
      <c r="C55" s="749" t="s">
        <v>71</v>
      </c>
      <c r="D55" s="374">
        <v>143</v>
      </c>
      <c r="E55" s="754">
        <v>9</v>
      </c>
      <c r="F55" s="375">
        <v>134</v>
      </c>
      <c r="G55" s="374">
        <v>17</v>
      </c>
      <c r="H55" s="754">
        <v>4</v>
      </c>
      <c r="I55" s="379">
        <v>13</v>
      </c>
      <c r="J55" s="689">
        <v>9.7014925373134331E-2</v>
      </c>
      <c r="K55" s="376">
        <v>209435.69</v>
      </c>
      <c r="L55" s="450">
        <v>0</v>
      </c>
      <c r="M55" s="650">
        <v>209435.69</v>
      </c>
      <c r="N55" s="690">
        <v>21081.680000000004</v>
      </c>
      <c r="O55" s="450">
        <v>0</v>
      </c>
      <c r="P55" s="380">
        <v>21081.680000000004</v>
      </c>
      <c r="Q55" s="689">
        <v>0.10065944347880729</v>
      </c>
      <c r="R55" s="472">
        <v>1621.6676923076925</v>
      </c>
      <c r="S55" s="862"/>
    </row>
    <row r="56" spans="1:19" s="266" customFormat="1" ht="16.899999999999999" customHeight="1" x14ac:dyDescent="0.25">
      <c r="A56" s="275"/>
      <c r="B56" s="289" t="s">
        <v>26</v>
      </c>
      <c r="C56" s="749" t="s">
        <v>171</v>
      </c>
      <c r="D56" s="374">
        <v>481</v>
      </c>
      <c r="E56" s="754">
        <v>64</v>
      </c>
      <c r="F56" s="375">
        <v>417</v>
      </c>
      <c r="G56" s="374">
        <v>0</v>
      </c>
      <c r="H56" s="754">
        <v>0</v>
      </c>
      <c r="I56" s="379">
        <v>0</v>
      </c>
      <c r="J56" s="689">
        <v>0</v>
      </c>
      <c r="K56" s="376">
        <v>1239311.0799999998</v>
      </c>
      <c r="L56" s="450">
        <v>0</v>
      </c>
      <c r="M56" s="650">
        <v>1239311.0799999998</v>
      </c>
      <c r="N56" s="690">
        <v>0</v>
      </c>
      <c r="O56" s="450">
        <v>0</v>
      </c>
      <c r="P56" s="380">
        <v>0</v>
      </c>
      <c r="Q56" s="689">
        <v>0</v>
      </c>
      <c r="R56" s="472" t="s">
        <v>349</v>
      </c>
    </row>
    <row r="57" spans="1:19" s="266" customFormat="1" ht="16.899999999999999" customHeight="1" x14ac:dyDescent="0.25">
      <c r="A57" s="275"/>
      <c r="B57" s="858" t="s">
        <v>28</v>
      </c>
      <c r="C57" s="749" t="s">
        <v>169</v>
      </c>
      <c r="D57" s="374">
        <v>0</v>
      </c>
      <c r="E57" s="754">
        <v>0</v>
      </c>
      <c r="F57" s="375">
        <v>0</v>
      </c>
      <c r="G57" s="374">
        <v>0</v>
      </c>
      <c r="H57" s="754">
        <v>0</v>
      </c>
      <c r="I57" s="379">
        <v>0</v>
      </c>
      <c r="J57" s="689" t="s">
        <v>349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349</v>
      </c>
      <c r="R57" s="472" t="s">
        <v>349</v>
      </c>
    </row>
    <row r="58" spans="1:19" s="266" customFormat="1" ht="18" customHeight="1" x14ac:dyDescent="0.25">
      <c r="A58" s="275"/>
      <c r="B58" s="1256" t="s">
        <v>215</v>
      </c>
      <c r="C58" s="1256"/>
      <c r="D58" s="384">
        <v>6679</v>
      </c>
      <c r="E58" s="384">
        <v>1239</v>
      </c>
      <c r="F58" s="385">
        <v>5440</v>
      </c>
      <c r="G58" s="374">
        <v>8012</v>
      </c>
      <c r="H58" s="384">
        <v>1478</v>
      </c>
      <c r="I58" s="388">
        <v>6534</v>
      </c>
      <c r="J58" s="688">
        <v>1.2011029411764707</v>
      </c>
      <c r="K58" s="650">
        <v>9844737.1209999993</v>
      </c>
      <c r="L58" s="453">
        <v>0</v>
      </c>
      <c r="M58" s="386">
        <v>9844737.1209999993</v>
      </c>
      <c r="N58" s="650">
        <v>11840657.505300002</v>
      </c>
      <c r="O58" s="453">
        <v>-459.2</v>
      </c>
      <c r="P58" s="651">
        <v>11840198.305299999</v>
      </c>
      <c r="Q58" s="688">
        <v>1.2026931912730756</v>
      </c>
      <c r="R58" s="478">
        <v>1812.0903436333026</v>
      </c>
    </row>
    <row r="59" spans="1:19" s="266" customFormat="1" ht="9" customHeight="1" x14ac:dyDescent="0.2">
      <c r="A59" s="275"/>
      <c r="B59" s="751"/>
      <c r="C59" s="75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53</v>
      </c>
      <c r="C60" s="749" t="s">
        <v>344</v>
      </c>
      <c r="D60" s="374">
        <v>473</v>
      </c>
      <c r="E60" s="754">
        <v>102</v>
      </c>
      <c r="F60" s="375">
        <v>371</v>
      </c>
      <c r="G60" s="374">
        <v>539</v>
      </c>
      <c r="H60" s="754">
        <v>134</v>
      </c>
      <c r="I60" s="379">
        <v>405</v>
      </c>
      <c r="J60" s="689">
        <v>1.0916442048517521</v>
      </c>
      <c r="K60" s="480"/>
      <c r="L60" s="481"/>
      <c r="M60" s="375">
        <v>1274736</v>
      </c>
      <c r="N60" s="480"/>
      <c r="O60" s="481"/>
      <c r="P60" s="379">
        <v>1236504</v>
      </c>
      <c r="Q60" s="689">
        <v>0.97000790751967469</v>
      </c>
      <c r="R60" s="472">
        <v>3053.0962962962963</v>
      </c>
    </row>
    <row r="61" spans="1:19" s="266" customFormat="1" ht="16.899999999999999" customHeight="1" x14ac:dyDescent="0.25">
      <c r="A61" s="275"/>
      <c r="B61" s="288" t="s">
        <v>55</v>
      </c>
      <c r="C61" s="749" t="s">
        <v>170</v>
      </c>
      <c r="D61" s="374">
        <v>399</v>
      </c>
      <c r="E61" s="754">
        <v>111</v>
      </c>
      <c r="F61" s="375">
        <v>288</v>
      </c>
      <c r="G61" s="374">
        <v>354</v>
      </c>
      <c r="H61" s="754">
        <v>138</v>
      </c>
      <c r="I61" s="379">
        <v>216</v>
      </c>
      <c r="J61" s="689">
        <v>0.75</v>
      </c>
      <c r="K61" s="460"/>
      <c r="L61" s="461"/>
      <c r="M61" s="375">
        <v>1051314.19</v>
      </c>
      <c r="N61" s="460"/>
      <c r="O61" s="461"/>
      <c r="P61" s="379">
        <v>944831.97000000009</v>
      </c>
      <c r="Q61" s="689">
        <v>0.89871513101140599</v>
      </c>
      <c r="R61" s="472">
        <v>4374.222083333334</v>
      </c>
    </row>
    <row r="62" spans="1:19" s="266" customFormat="1" ht="16.899999999999999" customHeight="1" x14ac:dyDescent="0.25">
      <c r="A62" s="275"/>
      <c r="B62" s="288" t="s">
        <v>57</v>
      </c>
      <c r="C62" s="749" t="s">
        <v>169</v>
      </c>
      <c r="D62" s="374">
        <v>69</v>
      </c>
      <c r="E62" s="754">
        <v>3</v>
      </c>
      <c r="F62" s="375">
        <v>66</v>
      </c>
      <c r="G62" s="374">
        <v>117</v>
      </c>
      <c r="H62" s="754">
        <v>10</v>
      </c>
      <c r="I62" s="379">
        <v>107</v>
      </c>
      <c r="J62" s="689">
        <v>1.6212121212121211</v>
      </c>
      <c r="K62" s="460"/>
      <c r="L62" s="461"/>
      <c r="M62" s="375">
        <v>44581.780000000006</v>
      </c>
      <c r="N62" s="460"/>
      <c r="O62" s="461"/>
      <c r="P62" s="379">
        <v>81489.420000000013</v>
      </c>
      <c r="Q62" s="689">
        <v>1.8278637595896798</v>
      </c>
      <c r="R62" s="472">
        <v>761.58336448598141</v>
      </c>
    </row>
    <row r="63" spans="1:19" s="266" customFormat="1" ht="16.899999999999999" customHeight="1" x14ac:dyDescent="0.25">
      <c r="A63" s="275"/>
      <c r="B63" s="858" t="s">
        <v>59</v>
      </c>
      <c r="C63" s="749" t="s">
        <v>165</v>
      </c>
      <c r="D63" s="374">
        <v>13</v>
      </c>
      <c r="E63" s="754">
        <v>1</v>
      </c>
      <c r="F63" s="375">
        <v>12</v>
      </c>
      <c r="G63" s="374">
        <v>15</v>
      </c>
      <c r="H63" s="754">
        <v>2</v>
      </c>
      <c r="I63" s="379">
        <v>13</v>
      </c>
      <c r="J63" s="689">
        <v>1.0833333333333333</v>
      </c>
      <c r="K63" s="482"/>
      <c r="L63" s="484"/>
      <c r="M63" s="375">
        <v>45102.950000000004</v>
      </c>
      <c r="N63" s="482"/>
      <c r="O63" s="483"/>
      <c r="P63" s="379">
        <v>47066.169999999991</v>
      </c>
      <c r="Q63" s="689">
        <v>1.0435275297957225</v>
      </c>
      <c r="R63" s="472">
        <v>3620.4746153846145</v>
      </c>
    </row>
    <row r="64" spans="1:19" s="266" customFormat="1" ht="16.899999999999999" customHeight="1" x14ac:dyDescent="0.25">
      <c r="A64" s="275"/>
      <c r="B64" s="858" t="s">
        <v>61</v>
      </c>
      <c r="C64" s="993" t="s">
        <v>337</v>
      </c>
      <c r="D64" s="374">
        <v>0</v>
      </c>
      <c r="E64" s="754">
        <v>0</v>
      </c>
      <c r="F64" s="375">
        <v>0</v>
      </c>
      <c r="G64" s="374">
        <v>0</v>
      </c>
      <c r="H64" s="754">
        <v>0</v>
      </c>
      <c r="I64" s="379">
        <v>0</v>
      </c>
      <c r="J64" s="689" t="s">
        <v>349</v>
      </c>
      <c r="K64" s="482"/>
      <c r="L64" s="483"/>
      <c r="M64" s="375">
        <v>0</v>
      </c>
      <c r="N64" s="482"/>
      <c r="O64" s="483"/>
      <c r="P64" s="379">
        <v>0</v>
      </c>
      <c r="Q64" s="689" t="s">
        <v>349</v>
      </c>
      <c r="R64" s="472" t="s">
        <v>349</v>
      </c>
    </row>
    <row r="65" spans="1:21" s="266" customFormat="1" ht="16.899999999999999" customHeight="1" x14ac:dyDescent="0.25">
      <c r="A65" s="275"/>
      <c r="B65" s="858" t="s">
        <v>63</v>
      </c>
      <c r="C65" s="749" t="s">
        <v>167</v>
      </c>
      <c r="D65" s="374">
        <v>0</v>
      </c>
      <c r="E65" s="754">
        <v>0</v>
      </c>
      <c r="F65" s="375">
        <v>0</v>
      </c>
      <c r="G65" s="374">
        <v>0</v>
      </c>
      <c r="H65" s="754">
        <v>0</v>
      </c>
      <c r="I65" s="379">
        <v>0</v>
      </c>
      <c r="J65" s="689" t="s">
        <v>349</v>
      </c>
      <c r="K65" s="482"/>
      <c r="L65" s="484"/>
      <c r="M65" s="375">
        <v>0</v>
      </c>
      <c r="N65" s="482"/>
      <c r="O65" s="483"/>
      <c r="P65" s="379">
        <v>0</v>
      </c>
      <c r="Q65" s="689" t="s">
        <v>349</v>
      </c>
      <c r="R65" s="472" t="s">
        <v>349</v>
      </c>
    </row>
    <row r="66" spans="1:21" s="266" customFormat="1" ht="16.899999999999999" customHeight="1" x14ac:dyDescent="0.25">
      <c r="A66" s="275"/>
      <c r="B66" s="858" t="s">
        <v>65</v>
      </c>
      <c r="C66" s="749" t="s">
        <v>168</v>
      </c>
      <c r="D66" s="374">
        <v>0</v>
      </c>
      <c r="E66" s="754">
        <v>0</v>
      </c>
      <c r="F66" s="375">
        <v>0</v>
      </c>
      <c r="G66" s="374">
        <v>0</v>
      </c>
      <c r="H66" s="754">
        <v>0</v>
      </c>
      <c r="I66" s="379">
        <v>0</v>
      </c>
      <c r="J66" s="689" t="s">
        <v>349</v>
      </c>
      <c r="K66" s="482"/>
      <c r="L66" s="483"/>
      <c r="M66" s="375">
        <v>0</v>
      </c>
      <c r="N66" s="482"/>
      <c r="O66" s="483"/>
      <c r="P66" s="379">
        <v>0</v>
      </c>
      <c r="Q66" s="689" t="s">
        <v>349</v>
      </c>
      <c r="R66" s="472" t="s">
        <v>349</v>
      </c>
    </row>
    <row r="67" spans="1:21" s="266" customFormat="1" ht="18" customHeight="1" x14ac:dyDescent="0.25">
      <c r="A67" s="275"/>
      <c r="B67" s="1256" t="s">
        <v>216</v>
      </c>
      <c r="C67" s="1256"/>
      <c r="D67" s="374">
        <v>954</v>
      </c>
      <c r="E67" s="374">
        <v>217</v>
      </c>
      <c r="F67" s="393">
        <v>737</v>
      </c>
      <c r="G67" s="374">
        <v>1025</v>
      </c>
      <c r="H67" s="374">
        <v>284</v>
      </c>
      <c r="I67" s="394">
        <v>741</v>
      </c>
      <c r="J67" s="688">
        <v>1.005427408412483</v>
      </c>
      <c r="K67" s="417"/>
      <c r="L67" s="462"/>
      <c r="M67" s="386">
        <v>2415734.92</v>
      </c>
      <c r="N67" s="417"/>
      <c r="O67" s="462"/>
      <c r="P67" s="651">
        <v>2309891.56</v>
      </c>
      <c r="Q67" s="688">
        <v>0.95618585502750453</v>
      </c>
      <c r="R67" s="478">
        <v>3117.2625641025643</v>
      </c>
    </row>
    <row r="68" spans="1:21" s="266" customFormat="1" ht="9" customHeight="1" x14ac:dyDescent="0.25">
      <c r="A68" s="275"/>
      <c r="B68" s="751"/>
      <c r="C68" s="75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1046" t="s">
        <v>316</v>
      </c>
      <c r="C69" s="1046"/>
      <c r="D69" s="374">
        <v>7633</v>
      </c>
      <c r="E69" s="384">
        <v>1456</v>
      </c>
      <c r="F69" s="455">
        <v>6177</v>
      </c>
      <c r="G69" s="374">
        <v>9037</v>
      </c>
      <c r="H69" s="384">
        <v>1762</v>
      </c>
      <c r="I69" s="388">
        <v>7275</v>
      </c>
      <c r="J69" s="449">
        <v>1.177756192326372</v>
      </c>
      <c r="K69" s="650">
        <v>12260472.040999999</v>
      </c>
      <c r="L69" s="453">
        <v>0</v>
      </c>
      <c r="M69" s="386">
        <v>12260472.040999999</v>
      </c>
      <c r="N69" s="650">
        <v>14150549.065300003</v>
      </c>
      <c r="O69" s="453">
        <v>-459.2</v>
      </c>
      <c r="P69" s="651">
        <v>14150089.8653</v>
      </c>
      <c r="Q69" s="449">
        <v>1.1541227628088844</v>
      </c>
      <c r="R69" s="478">
        <v>1945.0295347491408</v>
      </c>
    </row>
    <row r="70" spans="1:21" s="266" customFormat="1" ht="9" customHeight="1" x14ac:dyDescent="0.25">
      <c r="A70" s="275"/>
      <c r="B70" s="751"/>
      <c r="C70" s="75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2"/>
      <c r="B71" s="751"/>
      <c r="C71" s="751"/>
      <c r="D71" s="751"/>
      <c r="E71" s="751"/>
      <c r="F71" s="751"/>
      <c r="G71" s="751"/>
      <c r="H71" s="751"/>
      <c r="I71" s="751"/>
      <c r="J71" s="75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2"/>
      <c r="B72" s="751"/>
      <c r="C72" s="751"/>
      <c r="D72" s="751"/>
      <c r="E72" s="751"/>
      <c r="F72" s="751"/>
      <c r="G72" s="751"/>
      <c r="H72" s="751"/>
      <c r="I72" s="751"/>
      <c r="J72" s="751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2"/>
      <c r="B73" s="751"/>
      <c r="C73" s="751"/>
      <c r="D73" s="751"/>
      <c r="E73" s="751"/>
      <c r="F73" s="751"/>
      <c r="G73" s="751"/>
      <c r="H73" s="751"/>
      <c r="I73" s="751"/>
      <c r="J73" s="751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1"/>
      <c r="C74" s="751"/>
      <c r="D74" s="751"/>
      <c r="E74" s="751"/>
      <c r="F74" s="751"/>
      <c r="G74" s="751"/>
      <c r="H74" s="751"/>
      <c r="I74" s="751"/>
      <c r="J74" s="75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1"/>
      <c r="C75" s="751"/>
      <c r="D75" s="751"/>
      <c r="E75" s="751"/>
      <c r="F75" s="751"/>
      <c r="G75" s="751"/>
      <c r="H75" s="751"/>
      <c r="I75" s="751"/>
      <c r="J75" s="75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350" t="s">
        <v>285</v>
      </c>
      <c r="C76" s="1350"/>
      <c r="D76" s="1350"/>
      <c r="E76" s="1350"/>
      <c r="F76" s="1350"/>
      <c r="G76" s="1350"/>
      <c r="H76" s="1350"/>
      <c r="I76" s="1350"/>
      <c r="J76" s="1350"/>
      <c r="K76" s="1350"/>
      <c r="L76" s="1350"/>
      <c r="M76" s="1350"/>
      <c r="N76" s="1350"/>
      <c r="O76" s="1350"/>
      <c r="P76" s="1350"/>
      <c r="Q76" s="1350"/>
      <c r="R76" s="751"/>
    </row>
    <row r="77" spans="1:21" s="266" customFormat="1" ht="16.149999999999999" customHeight="1" x14ac:dyDescent="0.25">
      <c r="A77" s="275"/>
      <c r="B77" s="1249" t="s">
        <v>84</v>
      </c>
      <c r="C77" s="1031" t="s">
        <v>210</v>
      </c>
      <c r="D77" s="1034" t="s">
        <v>81</v>
      </c>
      <c r="E77" s="1035"/>
      <c r="F77" s="1035"/>
      <c r="G77" s="1035"/>
      <c r="H77" s="1035"/>
      <c r="I77" s="1035"/>
      <c r="J77" s="1035"/>
      <c r="K77" s="1035"/>
      <c r="L77" s="1035"/>
      <c r="M77" s="1035"/>
      <c r="N77" s="1035"/>
      <c r="O77" s="1035"/>
      <c r="P77" s="1035"/>
      <c r="Q77" s="1035"/>
      <c r="R77" s="1039"/>
      <c r="S77" s="465"/>
      <c r="T77" s="465"/>
      <c r="U77" s="466"/>
    </row>
    <row r="78" spans="1:21" s="266" customFormat="1" ht="15" customHeight="1" x14ac:dyDescent="0.25">
      <c r="A78" s="275"/>
      <c r="B78" s="1250"/>
      <c r="C78" s="1032"/>
      <c r="D78" s="1049" t="s">
        <v>196</v>
      </c>
      <c r="E78" s="1261"/>
      <c r="F78" s="1261"/>
      <c r="G78" s="1261"/>
      <c r="H78" s="1261"/>
      <c r="I78" s="1050"/>
      <c r="J78" s="1041" t="s">
        <v>346</v>
      </c>
      <c r="K78" s="1049" t="s">
        <v>219</v>
      </c>
      <c r="L78" s="1261"/>
      <c r="M78" s="1261"/>
      <c r="N78" s="1261"/>
      <c r="O78" s="1261"/>
      <c r="P78" s="1050"/>
      <c r="Q78" s="1348" t="s">
        <v>346</v>
      </c>
      <c r="R78" s="1121" t="s">
        <v>313</v>
      </c>
    </row>
    <row r="79" spans="1:21" s="266" customFormat="1" ht="19.149999999999999" customHeight="1" x14ac:dyDescent="0.25">
      <c r="A79" s="275"/>
      <c r="B79" s="1250"/>
      <c r="C79" s="1032"/>
      <c r="D79" s="1077" t="s">
        <v>347</v>
      </c>
      <c r="E79" s="1344"/>
      <c r="F79" s="1078"/>
      <c r="G79" s="1344" t="s">
        <v>348</v>
      </c>
      <c r="H79" s="1344"/>
      <c r="I79" s="1078"/>
      <c r="J79" s="1041"/>
      <c r="K79" s="1077" t="s">
        <v>347</v>
      </c>
      <c r="L79" s="1344"/>
      <c r="M79" s="1078"/>
      <c r="N79" s="1344" t="s">
        <v>348</v>
      </c>
      <c r="O79" s="1344"/>
      <c r="P79" s="1078"/>
      <c r="Q79" s="1348"/>
      <c r="R79" s="1041"/>
    </row>
    <row r="80" spans="1:21" s="266" customFormat="1" ht="19.149999999999999" customHeight="1" x14ac:dyDescent="0.25">
      <c r="A80" s="275"/>
      <c r="B80" s="1251"/>
      <c r="C80" s="1033"/>
      <c r="D80" s="565" t="s">
        <v>124</v>
      </c>
      <c r="E80" s="353" t="s">
        <v>282</v>
      </c>
      <c r="F80" s="353" t="s">
        <v>220</v>
      </c>
      <c r="G80" s="565" t="s">
        <v>124</v>
      </c>
      <c r="H80" s="353" t="s">
        <v>282</v>
      </c>
      <c r="I80" s="353" t="s">
        <v>220</v>
      </c>
      <c r="J80" s="1042"/>
      <c r="K80" s="372" t="s">
        <v>283</v>
      </c>
      <c r="L80" s="745" t="s">
        <v>214</v>
      </c>
      <c r="M80" s="372" t="s">
        <v>220</v>
      </c>
      <c r="N80" s="372" t="s">
        <v>284</v>
      </c>
      <c r="O80" s="745" t="s">
        <v>214</v>
      </c>
      <c r="P80" s="372" t="s">
        <v>220</v>
      </c>
      <c r="Q80" s="1221"/>
      <c r="R80" s="104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49" t="s">
        <v>178</v>
      </c>
      <c r="D82" s="374">
        <v>1584</v>
      </c>
      <c r="E82" s="754">
        <v>200</v>
      </c>
      <c r="F82" s="375">
        <v>1384</v>
      </c>
      <c r="G82" s="374">
        <v>2018</v>
      </c>
      <c r="H82" s="754">
        <v>277</v>
      </c>
      <c r="I82" s="379">
        <v>1741</v>
      </c>
      <c r="J82" s="689">
        <v>1.2579479768786128</v>
      </c>
      <c r="K82" s="754">
        <v>5626363.8099999996</v>
      </c>
      <c r="L82" s="450">
        <v>0</v>
      </c>
      <c r="M82" s="650">
        <v>5626363.8099999996</v>
      </c>
      <c r="N82" s="754">
        <v>3579425.2</v>
      </c>
      <c r="O82" s="450">
        <v>0</v>
      </c>
      <c r="P82" s="380">
        <v>3579425.2</v>
      </c>
      <c r="Q82" s="689">
        <v>0.63618801074294562</v>
      </c>
      <c r="R82" s="472">
        <v>2055.9593337162551</v>
      </c>
    </row>
    <row r="83" spans="1:18" s="266" customFormat="1" ht="16.899999999999999" customHeight="1" x14ac:dyDescent="0.25">
      <c r="A83" s="275"/>
      <c r="B83" s="288" t="s">
        <v>55</v>
      </c>
      <c r="C83" s="749" t="s">
        <v>176</v>
      </c>
      <c r="D83" s="374">
        <v>772</v>
      </c>
      <c r="E83" s="754">
        <v>45</v>
      </c>
      <c r="F83" s="375">
        <v>727</v>
      </c>
      <c r="G83" s="374">
        <v>1139</v>
      </c>
      <c r="H83" s="754">
        <v>55</v>
      </c>
      <c r="I83" s="379">
        <v>1084</v>
      </c>
      <c r="J83" s="689">
        <v>1.4910591471801926</v>
      </c>
      <c r="K83" s="754">
        <v>1498707.26</v>
      </c>
      <c r="L83" s="450">
        <v>0</v>
      </c>
      <c r="M83" s="650">
        <v>1498707.26</v>
      </c>
      <c r="N83" s="754">
        <v>2656834.4699999997</v>
      </c>
      <c r="O83" s="450">
        <v>0</v>
      </c>
      <c r="P83" s="380">
        <v>2656834.4699999997</v>
      </c>
      <c r="Q83" s="689">
        <v>1.772750783898918</v>
      </c>
      <c r="R83" s="472">
        <v>2450.9543081180809</v>
      </c>
    </row>
    <row r="84" spans="1:18" s="266" customFormat="1" ht="16.899999999999999" customHeight="1" x14ac:dyDescent="0.25">
      <c r="A84" s="275"/>
      <c r="B84" s="289" t="s">
        <v>57</v>
      </c>
      <c r="C84" s="749" t="s">
        <v>173</v>
      </c>
      <c r="D84" s="374">
        <v>890</v>
      </c>
      <c r="E84" s="754">
        <v>98</v>
      </c>
      <c r="F84" s="375">
        <v>792</v>
      </c>
      <c r="G84" s="374">
        <v>872</v>
      </c>
      <c r="H84" s="754">
        <v>66</v>
      </c>
      <c r="I84" s="379">
        <v>806</v>
      </c>
      <c r="J84" s="689">
        <v>1.0176767676767677</v>
      </c>
      <c r="K84" s="754">
        <v>2288006.17</v>
      </c>
      <c r="L84" s="450">
        <v>0</v>
      </c>
      <c r="M84" s="650">
        <v>2288006.17</v>
      </c>
      <c r="N84" s="754">
        <v>2651413.5</v>
      </c>
      <c r="O84" s="450">
        <v>0</v>
      </c>
      <c r="P84" s="380">
        <v>2651413.5</v>
      </c>
      <c r="Q84" s="689">
        <v>1.158831446682681</v>
      </c>
      <c r="R84" s="472">
        <v>3289.5949131513648</v>
      </c>
    </row>
    <row r="85" spans="1:18" s="266" customFormat="1" ht="16.899999999999999" customHeight="1" x14ac:dyDescent="0.25">
      <c r="A85" s="275"/>
      <c r="B85" s="289" t="s">
        <v>59</v>
      </c>
      <c r="C85" s="1007" t="s">
        <v>172</v>
      </c>
      <c r="D85" s="374">
        <v>786</v>
      </c>
      <c r="E85" s="754">
        <v>93</v>
      </c>
      <c r="F85" s="375">
        <v>693</v>
      </c>
      <c r="G85" s="374">
        <v>965</v>
      </c>
      <c r="H85" s="754">
        <v>62</v>
      </c>
      <c r="I85" s="379">
        <v>903</v>
      </c>
      <c r="J85" s="689">
        <v>1.303030303030303</v>
      </c>
      <c r="K85" s="754">
        <v>1457702.2000000002</v>
      </c>
      <c r="L85" s="450">
        <v>0</v>
      </c>
      <c r="M85" s="650">
        <v>1457702.2000000002</v>
      </c>
      <c r="N85" s="754">
        <v>1545356.37</v>
      </c>
      <c r="O85" s="450">
        <v>0</v>
      </c>
      <c r="P85" s="380">
        <v>1545356.37</v>
      </c>
      <c r="Q85" s="689">
        <v>1.0601317402141535</v>
      </c>
      <c r="R85" s="472">
        <v>1711.3581063122924</v>
      </c>
    </row>
    <row r="86" spans="1:18" s="266" customFormat="1" ht="16.899999999999999" customHeight="1" x14ac:dyDescent="0.25">
      <c r="A86" s="275"/>
      <c r="B86" s="288" t="s">
        <v>61</v>
      </c>
      <c r="C86" s="748" t="s">
        <v>174</v>
      </c>
      <c r="D86" s="374">
        <v>259</v>
      </c>
      <c r="E86" s="754">
        <v>14</v>
      </c>
      <c r="F86" s="375">
        <v>245</v>
      </c>
      <c r="G86" s="374">
        <v>635</v>
      </c>
      <c r="H86" s="754">
        <v>40</v>
      </c>
      <c r="I86" s="379">
        <v>595</v>
      </c>
      <c r="J86" s="689">
        <v>2.4285714285714284</v>
      </c>
      <c r="K86" s="754">
        <v>575163.92999999993</v>
      </c>
      <c r="L86" s="450">
        <v>0</v>
      </c>
      <c r="M86" s="650">
        <v>575163.92999999993</v>
      </c>
      <c r="N86" s="754">
        <v>1375735.24</v>
      </c>
      <c r="O86" s="450">
        <v>0</v>
      </c>
      <c r="P86" s="380">
        <v>1375735.24</v>
      </c>
      <c r="Q86" s="689">
        <v>2.3919011054813542</v>
      </c>
      <c r="R86" s="472">
        <v>2312.1600672268905</v>
      </c>
    </row>
    <row r="87" spans="1:18" s="266" customFormat="1" ht="16.899999999999999" customHeight="1" x14ac:dyDescent="0.25">
      <c r="A87" s="275"/>
      <c r="B87" s="289" t="s">
        <v>63</v>
      </c>
      <c r="C87" s="1006" t="s">
        <v>175</v>
      </c>
      <c r="D87" s="374">
        <v>667</v>
      </c>
      <c r="E87" s="754">
        <v>50</v>
      </c>
      <c r="F87" s="375">
        <v>617</v>
      </c>
      <c r="G87" s="374">
        <v>579</v>
      </c>
      <c r="H87" s="754">
        <v>30</v>
      </c>
      <c r="I87" s="379">
        <v>549</v>
      </c>
      <c r="J87" s="689">
        <v>0.8897893030794165</v>
      </c>
      <c r="K87" s="754">
        <v>1464566.5899999999</v>
      </c>
      <c r="L87" s="450">
        <v>0</v>
      </c>
      <c r="M87" s="650">
        <v>1464566.5899999999</v>
      </c>
      <c r="N87" s="754">
        <v>1278289.8700000001</v>
      </c>
      <c r="O87" s="450">
        <v>0</v>
      </c>
      <c r="P87" s="380">
        <v>1278289.8700000001</v>
      </c>
      <c r="Q87" s="689">
        <v>0.87281102732242466</v>
      </c>
      <c r="R87" s="472">
        <v>2328.3968488160294</v>
      </c>
    </row>
    <row r="88" spans="1:18" s="266" customFormat="1" ht="16.899999999999999" customHeight="1" x14ac:dyDescent="0.25">
      <c r="A88" s="275"/>
      <c r="B88" s="289" t="s">
        <v>65</v>
      </c>
      <c r="C88" s="1006" t="s">
        <v>177</v>
      </c>
      <c r="D88" s="374">
        <v>389</v>
      </c>
      <c r="E88" s="754">
        <v>33</v>
      </c>
      <c r="F88" s="375">
        <v>356</v>
      </c>
      <c r="G88" s="374">
        <v>455</v>
      </c>
      <c r="H88" s="754">
        <v>31</v>
      </c>
      <c r="I88" s="379">
        <v>424</v>
      </c>
      <c r="J88" s="689">
        <v>1.1910112359550562</v>
      </c>
      <c r="K88" s="754">
        <v>650277.05999999994</v>
      </c>
      <c r="L88" s="450">
        <v>0</v>
      </c>
      <c r="M88" s="650">
        <v>650277.05999999994</v>
      </c>
      <c r="N88" s="754">
        <v>758056.33</v>
      </c>
      <c r="O88" s="450">
        <v>0</v>
      </c>
      <c r="P88" s="380">
        <v>758056.33</v>
      </c>
      <c r="Q88" s="689">
        <v>1.1657436139604864</v>
      </c>
      <c r="R88" s="472">
        <v>1787.8687028301886</v>
      </c>
    </row>
    <row r="89" spans="1:18" s="266" customFormat="1" ht="16.899999999999999" customHeight="1" x14ac:dyDescent="0.25">
      <c r="A89" s="275"/>
      <c r="B89" s="289" t="s">
        <v>66</v>
      </c>
      <c r="C89" s="1007" t="s">
        <v>342</v>
      </c>
      <c r="D89" s="374">
        <v>0</v>
      </c>
      <c r="E89" s="754">
        <v>0</v>
      </c>
      <c r="F89" s="375">
        <v>0</v>
      </c>
      <c r="G89" s="374">
        <v>0</v>
      </c>
      <c r="H89" s="754">
        <v>0</v>
      </c>
      <c r="I89" s="379">
        <v>0</v>
      </c>
      <c r="J89" s="689" t="s">
        <v>349</v>
      </c>
      <c r="K89" s="754">
        <v>0</v>
      </c>
      <c r="L89" s="450">
        <v>0</v>
      </c>
      <c r="M89" s="650">
        <v>0</v>
      </c>
      <c r="N89" s="754">
        <v>0</v>
      </c>
      <c r="O89" s="450">
        <v>0</v>
      </c>
      <c r="P89" s="380">
        <v>0</v>
      </c>
      <c r="Q89" s="689" t="s">
        <v>349</v>
      </c>
      <c r="R89" s="472" t="s">
        <v>349</v>
      </c>
    </row>
    <row r="90" spans="1:18" s="266" customFormat="1" ht="18" customHeight="1" x14ac:dyDescent="0.25">
      <c r="A90" s="275"/>
      <c r="B90" s="1256" t="s">
        <v>215</v>
      </c>
      <c r="C90" s="1256"/>
      <c r="D90" s="384">
        <v>5347</v>
      </c>
      <c r="E90" s="384">
        <v>533</v>
      </c>
      <c r="F90" s="385">
        <v>4814</v>
      </c>
      <c r="G90" s="384">
        <v>6663</v>
      </c>
      <c r="H90" s="384">
        <v>561</v>
      </c>
      <c r="I90" s="388">
        <v>6102</v>
      </c>
      <c r="J90" s="688">
        <v>1.2675529705027004</v>
      </c>
      <c r="K90" s="650">
        <v>13560787.019999998</v>
      </c>
      <c r="L90" s="457">
        <v>0</v>
      </c>
      <c r="M90" s="408">
        <v>13560787.019999998</v>
      </c>
      <c r="N90" s="486">
        <v>13845110.979999999</v>
      </c>
      <c r="O90" s="457">
        <v>0</v>
      </c>
      <c r="P90" s="454">
        <v>13845110.979999999</v>
      </c>
      <c r="Q90" s="688">
        <v>1.0209666267585111</v>
      </c>
      <c r="R90" s="478">
        <v>2268.9464077351686</v>
      </c>
    </row>
    <row r="91" spans="1:18" s="266" customFormat="1" ht="9" customHeight="1" x14ac:dyDescent="0.25">
      <c r="A91" s="275"/>
      <c r="B91" s="751"/>
      <c r="C91" s="751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1"/>
    </row>
    <row r="92" spans="1:18" s="266" customFormat="1" ht="16.899999999999999" customHeight="1" x14ac:dyDescent="0.25">
      <c r="A92" s="275"/>
      <c r="B92" s="288" t="s">
        <v>53</v>
      </c>
      <c r="C92" s="749" t="s">
        <v>178</v>
      </c>
      <c r="D92" s="374">
        <v>97</v>
      </c>
      <c r="E92" s="754">
        <v>20</v>
      </c>
      <c r="F92" s="375">
        <v>77</v>
      </c>
      <c r="G92" s="374">
        <v>164</v>
      </c>
      <c r="H92" s="754">
        <v>14</v>
      </c>
      <c r="I92" s="379">
        <v>150</v>
      </c>
      <c r="J92" s="689">
        <v>1.948051948051948</v>
      </c>
      <c r="K92" s="754">
        <v>108896.45999999999</v>
      </c>
      <c r="L92" s="450">
        <v>0</v>
      </c>
      <c r="M92" s="650">
        <v>108896.45999999999</v>
      </c>
      <c r="N92" s="754">
        <v>257477.52</v>
      </c>
      <c r="O92" s="450">
        <v>0</v>
      </c>
      <c r="P92" s="380">
        <v>257477.52</v>
      </c>
      <c r="Q92" s="689">
        <v>2.3644250694650681</v>
      </c>
      <c r="R92" s="472">
        <v>1716.5167999999999</v>
      </c>
    </row>
    <row r="93" spans="1:18" s="266" customFormat="1" ht="16.899999999999999" customHeight="1" x14ac:dyDescent="0.25">
      <c r="A93" s="275"/>
      <c r="B93" s="288" t="s">
        <v>55</v>
      </c>
      <c r="C93" s="748" t="s">
        <v>174</v>
      </c>
      <c r="D93" s="374">
        <v>0</v>
      </c>
      <c r="E93" s="754">
        <v>0</v>
      </c>
      <c r="F93" s="375">
        <v>0</v>
      </c>
      <c r="G93" s="374">
        <v>0</v>
      </c>
      <c r="H93" s="754">
        <v>0</v>
      </c>
      <c r="I93" s="379">
        <v>0</v>
      </c>
      <c r="J93" s="689" t="s">
        <v>349</v>
      </c>
      <c r="K93" s="754">
        <v>0</v>
      </c>
      <c r="L93" s="450"/>
      <c r="M93" s="650">
        <v>0</v>
      </c>
      <c r="N93" s="754">
        <v>0</v>
      </c>
      <c r="O93" s="450"/>
      <c r="P93" s="380">
        <v>0</v>
      </c>
      <c r="Q93" s="689" t="s">
        <v>349</v>
      </c>
      <c r="R93" s="472" t="s">
        <v>349</v>
      </c>
    </row>
    <row r="94" spans="1:18" s="266" customFormat="1" ht="16.899999999999999" customHeight="1" x14ac:dyDescent="0.25">
      <c r="A94" s="275"/>
      <c r="B94" s="289" t="s">
        <v>57</v>
      </c>
      <c r="C94" s="748" t="s">
        <v>172</v>
      </c>
      <c r="D94" s="374">
        <v>0</v>
      </c>
      <c r="E94" s="754">
        <v>0</v>
      </c>
      <c r="F94" s="375">
        <v>0</v>
      </c>
      <c r="G94" s="374">
        <v>0</v>
      </c>
      <c r="H94" s="754">
        <v>0</v>
      </c>
      <c r="I94" s="379">
        <v>0</v>
      </c>
      <c r="J94" s="689" t="s">
        <v>349</v>
      </c>
      <c r="K94" s="754">
        <v>0</v>
      </c>
      <c r="L94" s="450"/>
      <c r="M94" s="650">
        <v>0</v>
      </c>
      <c r="N94" s="754">
        <v>0</v>
      </c>
      <c r="O94" s="450"/>
      <c r="P94" s="380">
        <v>0</v>
      </c>
      <c r="Q94" s="689" t="s">
        <v>349</v>
      </c>
      <c r="R94" s="472" t="s">
        <v>349</v>
      </c>
    </row>
    <row r="95" spans="1:18" s="266" customFormat="1" ht="16.899999999999999" customHeight="1" x14ac:dyDescent="0.25">
      <c r="A95" s="275"/>
      <c r="B95" s="289" t="s">
        <v>59</v>
      </c>
      <c r="C95" s="749" t="s">
        <v>173</v>
      </c>
      <c r="D95" s="374">
        <v>0</v>
      </c>
      <c r="E95" s="754">
        <v>0</v>
      </c>
      <c r="F95" s="375">
        <v>0</v>
      </c>
      <c r="G95" s="374">
        <v>0</v>
      </c>
      <c r="H95" s="754">
        <v>0</v>
      </c>
      <c r="I95" s="379">
        <v>0</v>
      </c>
      <c r="J95" s="689" t="s">
        <v>349</v>
      </c>
      <c r="K95" s="754">
        <v>0</v>
      </c>
      <c r="L95" s="450"/>
      <c r="M95" s="650">
        <v>0</v>
      </c>
      <c r="N95" s="754">
        <v>0</v>
      </c>
      <c r="O95" s="450"/>
      <c r="P95" s="380">
        <v>0</v>
      </c>
      <c r="Q95" s="689" t="s">
        <v>349</v>
      </c>
      <c r="R95" s="472" t="s">
        <v>349</v>
      </c>
    </row>
    <row r="96" spans="1:18" s="266" customFormat="1" ht="19.149999999999999" customHeight="1" x14ac:dyDescent="0.25">
      <c r="A96" s="275"/>
      <c r="B96" s="288" t="s">
        <v>61</v>
      </c>
      <c r="C96" s="749" t="s">
        <v>175</v>
      </c>
      <c r="D96" s="374">
        <v>0</v>
      </c>
      <c r="E96" s="754">
        <v>0</v>
      </c>
      <c r="F96" s="375">
        <v>0</v>
      </c>
      <c r="G96" s="374">
        <v>0</v>
      </c>
      <c r="H96" s="754">
        <v>0</v>
      </c>
      <c r="I96" s="379">
        <v>0</v>
      </c>
      <c r="J96" s="689" t="s">
        <v>349</v>
      </c>
      <c r="K96" s="754">
        <v>0</v>
      </c>
      <c r="L96" s="450"/>
      <c r="M96" s="650">
        <v>0</v>
      </c>
      <c r="N96" s="754">
        <v>0</v>
      </c>
      <c r="O96" s="450"/>
      <c r="P96" s="380">
        <v>0</v>
      </c>
      <c r="Q96" s="689" t="s">
        <v>349</v>
      </c>
      <c r="R96" s="472" t="s">
        <v>349</v>
      </c>
    </row>
    <row r="97" spans="1:18" s="266" customFormat="1" ht="19.149999999999999" customHeight="1" x14ac:dyDescent="0.25">
      <c r="A97" s="275"/>
      <c r="B97" s="289" t="s">
        <v>63</v>
      </c>
      <c r="C97" s="749" t="s">
        <v>176</v>
      </c>
      <c r="D97" s="374">
        <v>0</v>
      </c>
      <c r="E97" s="754">
        <v>0</v>
      </c>
      <c r="F97" s="375">
        <v>0</v>
      </c>
      <c r="G97" s="374">
        <v>0</v>
      </c>
      <c r="H97" s="754">
        <v>0</v>
      </c>
      <c r="I97" s="379">
        <v>0</v>
      </c>
      <c r="J97" s="689" t="s">
        <v>349</v>
      </c>
      <c r="K97" s="754">
        <v>0</v>
      </c>
      <c r="L97" s="450"/>
      <c r="M97" s="650">
        <v>0</v>
      </c>
      <c r="N97" s="754">
        <v>0</v>
      </c>
      <c r="O97" s="450"/>
      <c r="P97" s="380">
        <v>0</v>
      </c>
      <c r="Q97" s="689" t="s">
        <v>349</v>
      </c>
      <c r="R97" s="472" t="s">
        <v>349</v>
      </c>
    </row>
    <row r="98" spans="1:18" s="266" customFormat="1" ht="19.149999999999999" customHeight="1" x14ac:dyDescent="0.25">
      <c r="A98" s="275"/>
      <c r="B98" s="289" t="s">
        <v>65</v>
      </c>
      <c r="C98" s="1006" t="s">
        <v>342</v>
      </c>
      <c r="D98" s="374">
        <v>0</v>
      </c>
      <c r="E98" s="754">
        <v>0</v>
      </c>
      <c r="F98" s="375">
        <v>0</v>
      </c>
      <c r="G98" s="374">
        <v>0</v>
      </c>
      <c r="H98" s="754">
        <v>0</v>
      </c>
      <c r="I98" s="379">
        <v>0</v>
      </c>
      <c r="J98" s="689" t="s">
        <v>349</v>
      </c>
      <c r="K98" s="754">
        <v>0</v>
      </c>
      <c r="L98" s="450"/>
      <c r="M98" s="650">
        <v>0</v>
      </c>
      <c r="N98" s="754">
        <v>0</v>
      </c>
      <c r="O98" s="450"/>
      <c r="P98" s="380">
        <v>0</v>
      </c>
      <c r="Q98" s="689" t="s">
        <v>349</v>
      </c>
      <c r="R98" s="472" t="s">
        <v>349</v>
      </c>
    </row>
    <row r="99" spans="1:18" s="266" customFormat="1" ht="16.899999999999999" customHeight="1" x14ac:dyDescent="0.25">
      <c r="A99" s="275"/>
      <c r="B99" s="289" t="s">
        <v>66</v>
      </c>
      <c r="C99" s="749" t="s">
        <v>177</v>
      </c>
      <c r="D99" s="374">
        <v>0</v>
      </c>
      <c r="E99" s="754">
        <v>0</v>
      </c>
      <c r="F99" s="375">
        <v>0</v>
      </c>
      <c r="G99" s="374">
        <v>0</v>
      </c>
      <c r="H99" s="754">
        <v>0</v>
      </c>
      <c r="I99" s="379">
        <v>0</v>
      </c>
      <c r="J99" s="689" t="s">
        <v>349</v>
      </c>
      <c r="K99" s="754">
        <v>0</v>
      </c>
      <c r="L99" s="450"/>
      <c r="M99" s="650">
        <v>0</v>
      </c>
      <c r="N99" s="754">
        <v>0</v>
      </c>
      <c r="O99" s="450"/>
      <c r="P99" s="380">
        <v>0</v>
      </c>
      <c r="Q99" s="689" t="s">
        <v>349</v>
      </c>
      <c r="R99" s="472" t="s">
        <v>349</v>
      </c>
    </row>
    <row r="100" spans="1:18" s="266" customFormat="1" ht="18" customHeight="1" x14ac:dyDescent="0.25">
      <c r="A100" s="275"/>
      <c r="B100" s="1256" t="s">
        <v>216</v>
      </c>
      <c r="C100" s="1256"/>
      <c r="D100" s="384">
        <v>97</v>
      </c>
      <c r="E100" s="384">
        <v>20</v>
      </c>
      <c r="F100" s="385">
        <v>77</v>
      </c>
      <c r="G100" s="384">
        <v>164</v>
      </c>
      <c r="H100" s="384">
        <v>14</v>
      </c>
      <c r="I100" s="388">
        <v>150</v>
      </c>
      <c r="J100" s="688">
        <v>1.948051948051948</v>
      </c>
      <c r="K100" s="650">
        <v>108896.45999999999</v>
      </c>
      <c r="L100" s="457">
        <v>0</v>
      </c>
      <c r="M100" s="408">
        <v>108896.45999999999</v>
      </c>
      <c r="N100" s="486">
        <v>257477.52</v>
      </c>
      <c r="O100" s="457">
        <v>0</v>
      </c>
      <c r="P100" s="454">
        <v>257477.52</v>
      </c>
      <c r="Q100" s="688">
        <v>2.3644250694650681</v>
      </c>
      <c r="R100" s="478">
        <v>1716.5167999999999</v>
      </c>
    </row>
    <row r="101" spans="1:18" s="266" customFormat="1" ht="9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8" customHeight="1" x14ac:dyDescent="0.25">
      <c r="A102" s="275"/>
      <c r="B102" s="1046" t="s">
        <v>316</v>
      </c>
      <c r="C102" s="1046"/>
      <c r="D102" s="374">
        <v>5444</v>
      </c>
      <c r="E102" s="384">
        <v>553</v>
      </c>
      <c r="F102" s="455">
        <v>4891</v>
      </c>
      <c r="G102" s="374">
        <v>6827</v>
      </c>
      <c r="H102" s="384">
        <v>575</v>
      </c>
      <c r="I102" s="388">
        <v>6252</v>
      </c>
      <c r="J102" s="449">
        <v>1.2782662032304233</v>
      </c>
      <c r="K102" s="650">
        <v>13669683.479999999</v>
      </c>
      <c r="L102" s="453">
        <v>0</v>
      </c>
      <c r="M102" s="386">
        <v>13669683.479999999</v>
      </c>
      <c r="N102" s="650">
        <v>14102588.499999998</v>
      </c>
      <c r="O102" s="453">
        <v>0</v>
      </c>
      <c r="P102" s="651">
        <v>14102588.499999998</v>
      </c>
      <c r="Q102" s="449">
        <v>1.0316689863838748</v>
      </c>
      <c r="R102" s="478">
        <v>2255.6923384516954</v>
      </c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2" customHeight="1" x14ac:dyDescent="0.25">
      <c r="A116" s="275"/>
      <c r="B116" s="435"/>
      <c r="C116" s="435"/>
      <c r="D116" s="416"/>
      <c r="E116" s="416"/>
      <c r="F116" s="463"/>
      <c r="G116" s="416"/>
      <c r="H116" s="416"/>
      <c r="I116" s="463"/>
      <c r="J116" s="463"/>
      <c r="K116" s="432"/>
      <c r="L116" s="432"/>
      <c r="M116" s="392"/>
      <c r="N116" s="432"/>
      <c r="O116" s="432"/>
      <c r="P116" s="392"/>
      <c r="Q116" s="464"/>
      <c r="R116" s="464"/>
    </row>
    <row r="117" spans="1:18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63"/>
      <c r="K117" s="432"/>
      <c r="L117" s="432"/>
      <c r="M117" s="392"/>
      <c r="N117" s="432"/>
      <c r="O117" s="432"/>
      <c r="P117" s="392"/>
      <c r="Q117" s="464"/>
      <c r="R117" s="464"/>
    </row>
    <row r="118" spans="1:18" s="266" customFormat="1" ht="19.149999999999999" customHeight="1" x14ac:dyDescent="0.25">
      <c r="A118" s="275"/>
      <c r="B118" s="1024" t="s">
        <v>286</v>
      </c>
      <c r="C118" s="1024"/>
      <c r="D118" s="1024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  <c r="R118" s="746"/>
    </row>
    <row r="119" spans="1:18" s="266" customFormat="1" ht="18" customHeight="1" x14ac:dyDescent="0.25">
      <c r="A119" s="275"/>
      <c r="B119" s="1249" t="s">
        <v>84</v>
      </c>
      <c r="C119" s="1031" t="s">
        <v>210</v>
      </c>
      <c r="D119" s="1034" t="s">
        <v>207</v>
      </c>
      <c r="E119" s="1035"/>
      <c r="F119" s="1035"/>
      <c r="G119" s="1035"/>
      <c r="H119" s="1035"/>
      <c r="I119" s="1035"/>
      <c r="J119" s="1035"/>
      <c r="K119" s="1035"/>
      <c r="L119" s="1035"/>
      <c r="M119" s="1035"/>
      <c r="N119" s="1035"/>
      <c r="O119" s="1035"/>
      <c r="P119" s="1035"/>
      <c r="Q119" s="1035"/>
      <c r="R119" s="1039"/>
    </row>
    <row r="120" spans="1:18" s="266" customFormat="1" ht="15.6" customHeight="1" x14ac:dyDescent="0.25">
      <c r="A120" s="275"/>
      <c r="B120" s="1250"/>
      <c r="C120" s="1032"/>
      <c r="D120" s="1049" t="s">
        <v>196</v>
      </c>
      <c r="E120" s="1261"/>
      <c r="F120" s="1261"/>
      <c r="G120" s="1261"/>
      <c r="H120" s="1261"/>
      <c r="I120" s="1050"/>
      <c r="J120" s="1041" t="s">
        <v>346</v>
      </c>
      <c r="K120" s="1049" t="s">
        <v>219</v>
      </c>
      <c r="L120" s="1261"/>
      <c r="M120" s="1261"/>
      <c r="N120" s="1261"/>
      <c r="O120" s="1261"/>
      <c r="P120" s="1050"/>
      <c r="Q120" s="1220" t="s">
        <v>346</v>
      </c>
      <c r="R120" s="1121" t="s">
        <v>313</v>
      </c>
    </row>
    <row r="121" spans="1:18" s="266" customFormat="1" ht="19.149999999999999" customHeight="1" x14ac:dyDescent="0.25">
      <c r="A121" s="275"/>
      <c r="B121" s="1250"/>
      <c r="C121" s="1032"/>
      <c r="D121" s="1077" t="s">
        <v>347</v>
      </c>
      <c r="E121" s="1344"/>
      <c r="F121" s="1078"/>
      <c r="G121" s="1344" t="s">
        <v>348</v>
      </c>
      <c r="H121" s="1344"/>
      <c r="I121" s="1078"/>
      <c r="J121" s="1041"/>
      <c r="K121" s="1077" t="s">
        <v>347</v>
      </c>
      <c r="L121" s="1344"/>
      <c r="M121" s="1078"/>
      <c r="N121" s="1344" t="s">
        <v>348</v>
      </c>
      <c r="O121" s="1344"/>
      <c r="P121" s="1078"/>
      <c r="Q121" s="1348"/>
      <c r="R121" s="1041"/>
    </row>
    <row r="122" spans="1:18" s="266" customFormat="1" ht="19.149999999999999" customHeight="1" x14ac:dyDescent="0.25">
      <c r="A122" s="275"/>
      <c r="B122" s="1251"/>
      <c r="C122" s="1033"/>
      <c r="D122" s="565" t="s">
        <v>124</v>
      </c>
      <c r="E122" s="353" t="s">
        <v>282</v>
      </c>
      <c r="F122" s="353" t="s">
        <v>220</v>
      </c>
      <c r="G122" s="565" t="s">
        <v>124</v>
      </c>
      <c r="H122" s="353" t="s">
        <v>282</v>
      </c>
      <c r="I122" s="353" t="s">
        <v>220</v>
      </c>
      <c r="J122" s="1042"/>
      <c r="K122" s="372" t="s">
        <v>283</v>
      </c>
      <c r="L122" s="745" t="s">
        <v>214</v>
      </c>
      <c r="M122" s="372" t="s">
        <v>220</v>
      </c>
      <c r="N122" s="372" t="s">
        <v>284</v>
      </c>
      <c r="O122" s="745" t="s">
        <v>214</v>
      </c>
      <c r="P122" s="372" t="s">
        <v>220</v>
      </c>
      <c r="Q122" s="1221"/>
      <c r="R122" s="1042"/>
    </row>
    <row r="123" spans="1:18" s="266" customFormat="1" ht="9" customHeight="1" x14ac:dyDescent="0.25">
      <c r="A123" s="275"/>
      <c r="B123" s="402"/>
      <c r="C123" s="403"/>
      <c r="D123" s="403"/>
      <c r="E123" s="403"/>
      <c r="F123" s="403"/>
      <c r="G123" s="403"/>
      <c r="H123" s="403"/>
      <c r="I123" s="403"/>
      <c r="J123" s="403"/>
      <c r="K123" s="404"/>
      <c r="L123" s="404"/>
      <c r="M123" s="404"/>
      <c r="N123" s="404"/>
      <c r="O123" s="404"/>
      <c r="P123" s="404"/>
      <c r="Q123" s="404"/>
      <c r="R123" s="405"/>
    </row>
    <row r="124" spans="1:18" s="266" customFormat="1" ht="18" customHeight="1" x14ac:dyDescent="0.25">
      <c r="A124" s="275"/>
      <c r="B124" s="439" t="s">
        <v>53</v>
      </c>
      <c r="C124" s="1001" t="s">
        <v>168</v>
      </c>
      <c r="D124" s="374">
        <v>14760</v>
      </c>
      <c r="E124" s="374">
        <v>1998</v>
      </c>
      <c r="F124" s="375">
        <v>12762</v>
      </c>
      <c r="G124" s="374">
        <v>16185</v>
      </c>
      <c r="H124" s="374">
        <v>2146</v>
      </c>
      <c r="I124" s="379">
        <v>14039</v>
      </c>
      <c r="J124" s="448">
        <v>1.1000626860993574</v>
      </c>
      <c r="K124" s="376">
        <v>35182809.110000007</v>
      </c>
      <c r="L124" s="450">
        <v>-336162.09</v>
      </c>
      <c r="M124" s="650">
        <v>34846647.020000003</v>
      </c>
      <c r="N124" s="376">
        <v>29919340.869999997</v>
      </c>
      <c r="O124" s="450">
        <v>-204238.53000000003</v>
      </c>
      <c r="P124" s="380">
        <v>29715102.339999996</v>
      </c>
      <c r="Q124" s="448">
        <v>0.85273921255451668</v>
      </c>
      <c r="R124" s="472">
        <v>2116.6110363986036</v>
      </c>
    </row>
    <row r="125" spans="1:18" s="266" customFormat="1" ht="18" customHeight="1" x14ac:dyDescent="0.25">
      <c r="A125" s="275"/>
      <c r="B125" s="439" t="s">
        <v>55</v>
      </c>
      <c r="C125" s="990" t="s">
        <v>337</v>
      </c>
      <c r="D125" s="374">
        <v>15995</v>
      </c>
      <c r="E125" s="374">
        <v>1511</v>
      </c>
      <c r="F125" s="375">
        <v>14484</v>
      </c>
      <c r="G125" s="374">
        <v>18235</v>
      </c>
      <c r="H125" s="374">
        <v>1762</v>
      </c>
      <c r="I125" s="379">
        <v>16473</v>
      </c>
      <c r="J125" s="448">
        <v>1.1373239436619718</v>
      </c>
      <c r="K125" s="376">
        <v>18939316.387400009</v>
      </c>
      <c r="L125" s="450">
        <v>-3919.66</v>
      </c>
      <c r="M125" s="650">
        <v>18935396.727400009</v>
      </c>
      <c r="N125" s="376">
        <v>27304587.128100045</v>
      </c>
      <c r="O125" s="450">
        <v>-18383.900000000001</v>
      </c>
      <c r="P125" s="380">
        <v>27286203.228100047</v>
      </c>
      <c r="Q125" s="448">
        <v>1.441015660824059</v>
      </c>
      <c r="R125" s="472">
        <v>1656.4197916651519</v>
      </c>
    </row>
    <row r="126" spans="1:18" s="266" customFormat="1" ht="18" customHeight="1" x14ac:dyDescent="0.25">
      <c r="A126" s="275"/>
      <c r="B126" s="440" t="s">
        <v>57</v>
      </c>
      <c r="C126" s="1002" t="s">
        <v>167</v>
      </c>
      <c r="D126" s="374">
        <v>3460</v>
      </c>
      <c r="E126" s="374">
        <v>114</v>
      </c>
      <c r="F126" s="375">
        <v>3346</v>
      </c>
      <c r="G126" s="374">
        <v>6630</v>
      </c>
      <c r="H126" s="374">
        <v>338</v>
      </c>
      <c r="I126" s="379">
        <v>6292</v>
      </c>
      <c r="J126" s="448">
        <v>1.8804542737597132</v>
      </c>
      <c r="K126" s="376">
        <v>16980981.020000033</v>
      </c>
      <c r="L126" s="450">
        <v>0</v>
      </c>
      <c r="M126" s="650">
        <v>16980981.020000033</v>
      </c>
      <c r="N126" s="376">
        <v>25271265.609999996</v>
      </c>
      <c r="O126" s="450">
        <v>0</v>
      </c>
      <c r="P126" s="380">
        <v>25271265.609999996</v>
      </c>
      <c r="Q126" s="448">
        <v>1.4882099909443245</v>
      </c>
      <c r="R126" s="472">
        <v>4016.4122075651612</v>
      </c>
    </row>
    <row r="127" spans="1:18" s="266" customFormat="1" ht="18" customHeight="1" x14ac:dyDescent="0.25">
      <c r="A127" s="275"/>
      <c r="B127" s="440" t="s">
        <v>59</v>
      </c>
      <c r="C127" s="1017" t="s">
        <v>165</v>
      </c>
      <c r="D127" s="374">
        <v>8317</v>
      </c>
      <c r="E127" s="374">
        <v>916</v>
      </c>
      <c r="F127" s="375">
        <v>7401</v>
      </c>
      <c r="G127" s="374">
        <v>9363</v>
      </c>
      <c r="H127" s="374">
        <v>1044</v>
      </c>
      <c r="I127" s="379">
        <v>8319</v>
      </c>
      <c r="J127" s="448">
        <v>1.124037292257803</v>
      </c>
      <c r="K127" s="376">
        <v>23313640.629999995</v>
      </c>
      <c r="L127" s="450">
        <v>-886900.81</v>
      </c>
      <c r="M127" s="650">
        <v>22426739.819999997</v>
      </c>
      <c r="N127" s="376">
        <v>23827730.670000006</v>
      </c>
      <c r="O127" s="450">
        <v>-747060.55999999982</v>
      </c>
      <c r="P127" s="380">
        <v>23080670.110000007</v>
      </c>
      <c r="Q127" s="448">
        <v>1.0291585087823081</v>
      </c>
      <c r="R127" s="472">
        <v>2774.4524714508962</v>
      </c>
    </row>
    <row r="128" spans="1:18" s="266" customFormat="1" ht="18" customHeight="1" x14ac:dyDescent="0.25">
      <c r="A128" s="275"/>
      <c r="B128" s="439" t="s">
        <v>61</v>
      </c>
      <c r="C128" s="1016" t="s">
        <v>166</v>
      </c>
      <c r="D128" s="374">
        <v>13709</v>
      </c>
      <c r="E128" s="374">
        <v>1752</v>
      </c>
      <c r="F128" s="375">
        <v>11957</v>
      </c>
      <c r="G128" s="374">
        <v>13474</v>
      </c>
      <c r="H128" s="374">
        <v>1824</v>
      </c>
      <c r="I128" s="379">
        <v>11650</v>
      </c>
      <c r="J128" s="448">
        <v>0.97432466337710133</v>
      </c>
      <c r="K128" s="376">
        <v>21908767.419999998</v>
      </c>
      <c r="L128" s="450">
        <v>-16534.41</v>
      </c>
      <c r="M128" s="650">
        <v>21892233.009999998</v>
      </c>
      <c r="N128" s="376">
        <v>23050502.3917</v>
      </c>
      <c r="O128" s="450">
        <v>-21553.05</v>
      </c>
      <c r="P128" s="380">
        <v>23028949.341699999</v>
      </c>
      <c r="Q128" s="448">
        <v>1.0519232702840668</v>
      </c>
      <c r="R128" s="472">
        <v>1976.7338490729612</v>
      </c>
    </row>
    <row r="129" spans="1:18" s="266" customFormat="1" ht="18" customHeight="1" x14ac:dyDescent="0.25">
      <c r="A129" s="275"/>
      <c r="B129" s="440" t="s">
        <v>63</v>
      </c>
      <c r="C129" s="1006" t="s">
        <v>170</v>
      </c>
      <c r="D129" s="374">
        <v>15881</v>
      </c>
      <c r="E129" s="374">
        <v>2306</v>
      </c>
      <c r="F129" s="375">
        <v>13575</v>
      </c>
      <c r="G129" s="374">
        <v>16981</v>
      </c>
      <c r="H129" s="374">
        <v>2621</v>
      </c>
      <c r="I129" s="379">
        <v>14360</v>
      </c>
      <c r="J129" s="448">
        <v>1.0578268876611419</v>
      </c>
      <c r="K129" s="376">
        <v>25177974.390000004</v>
      </c>
      <c r="L129" s="450">
        <v>-57485.41</v>
      </c>
      <c r="M129" s="650">
        <v>25120488.980000004</v>
      </c>
      <c r="N129" s="376">
        <v>22449292.139999997</v>
      </c>
      <c r="O129" s="450">
        <v>-13299.69</v>
      </c>
      <c r="P129" s="380">
        <v>22435992.449999996</v>
      </c>
      <c r="Q129" s="448">
        <v>0.89313518012578086</v>
      </c>
      <c r="R129" s="472">
        <v>1562.3950174094705</v>
      </c>
    </row>
    <row r="130" spans="1:18" s="266" customFormat="1" ht="18" customHeight="1" x14ac:dyDescent="0.25">
      <c r="A130" s="275"/>
      <c r="B130" s="440" t="s">
        <v>65</v>
      </c>
      <c r="C130" s="1001" t="s">
        <v>169</v>
      </c>
      <c r="D130" s="374">
        <v>12105</v>
      </c>
      <c r="E130" s="374">
        <v>862</v>
      </c>
      <c r="F130" s="375">
        <v>11243</v>
      </c>
      <c r="G130" s="374">
        <v>12352</v>
      </c>
      <c r="H130" s="374">
        <v>979</v>
      </c>
      <c r="I130" s="379">
        <v>11373</v>
      </c>
      <c r="J130" s="448">
        <v>1.0115627501556523</v>
      </c>
      <c r="K130" s="376">
        <v>18831036.850000001</v>
      </c>
      <c r="L130" s="450">
        <v>-146170.22</v>
      </c>
      <c r="M130" s="650">
        <v>18684866.630000003</v>
      </c>
      <c r="N130" s="376">
        <v>19741775.18</v>
      </c>
      <c r="O130" s="450">
        <v>-182616.46</v>
      </c>
      <c r="P130" s="380">
        <v>19559158.719999999</v>
      </c>
      <c r="Q130" s="448">
        <v>1.0467914546736048</v>
      </c>
      <c r="R130" s="472">
        <v>1719.7888613382572</v>
      </c>
    </row>
    <row r="131" spans="1:18" s="266" customFormat="1" ht="18" customHeight="1" x14ac:dyDescent="0.25">
      <c r="A131" s="275"/>
      <c r="B131" s="439" t="s">
        <v>66</v>
      </c>
      <c r="C131" s="998" t="s">
        <v>54</v>
      </c>
      <c r="D131" s="374">
        <v>5423</v>
      </c>
      <c r="E131" s="374">
        <v>1004</v>
      </c>
      <c r="F131" s="375">
        <v>4419</v>
      </c>
      <c r="G131" s="374">
        <v>8808</v>
      </c>
      <c r="H131" s="374">
        <v>1384</v>
      </c>
      <c r="I131" s="379">
        <v>7424</v>
      </c>
      <c r="J131" s="448">
        <v>1.6800181036433581</v>
      </c>
      <c r="K131" s="376">
        <v>9222420.3300000001</v>
      </c>
      <c r="L131" s="450">
        <v>-36399.5</v>
      </c>
      <c r="M131" s="650">
        <v>9186020.8300000001</v>
      </c>
      <c r="N131" s="376">
        <v>11966282.58</v>
      </c>
      <c r="O131" s="450">
        <v>-283038.185</v>
      </c>
      <c r="P131" s="380">
        <v>11683244.395</v>
      </c>
      <c r="Q131" s="448">
        <v>1.2718504139294444</v>
      </c>
      <c r="R131" s="472">
        <v>1573.712876481681</v>
      </c>
    </row>
    <row r="132" spans="1:18" s="266" customFormat="1" ht="18" customHeight="1" x14ac:dyDescent="0.25">
      <c r="A132" s="275"/>
      <c r="B132" s="440" t="s">
        <v>67</v>
      </c>
      <c r="C132" s="1001" t="s">
        <v>164</v>
      </c>
      <c r="D132" s="374">
        <v>3346</v>
      </c>
      <c r="E132" s="374">
        <v>249</v>
      </c>
      <c r="F132" s="375">
        <v>3097</v>
      </c>
      <c r="G132" s="374">
        <v>7431</v>
      </c>
      <c r="H132" s="374">
        <v>603</v>
      </c>
      <c r="I132" s="379">
        <v>6828</v>
      </c>
      <c r="J132" s="448">
        <v>0</v>
      </c>
      <c r="K132" s="376">
        <v>4102948.9</v>
      </c>
      <c r="L132" s="450">
        <v>0</v>
      </c>
      <c r="M132" s="650">
        <v>4102948.9</v>
      </c>
      <c r="N132" s="376">
        <v>11263542.849999975</v>
      </c>
      <c r="O132" s="450">
        <v>0</v>
      </c>
      <c r="P132" s="380">
        <v>11263542.849999975</v>
      </c>
      <c r="Q132" s="448">
        <v>2.7452310824538846</v>
      </c>
      <c r="R132" s="472">
        <v>1649.6108450497914</v>
      </c>
    </row>
    <row r="133" spans="1:18" s="266" customFormat="1" ht="18" customHeight="1" x14ac:dyDescent="0.25">
      <c r="A133" s="275"/>
      <c r="B133" s="440" t="s">
        <v>22</v>
      </c>
      <c r="C133" s="999" t="s">
        <v>344</v>
      </c>
      <c r="D133" s="374">
        <v>2121</v>
      </c>
      <c r="E133" s="374">
        <v>377</v>
      </c>
      <c r="F133" s="375">
        <v>1744</v>
      </c>
      <c r="G133" s="374">
        <v>2055</v>
      </c>
      <c r="H133" s="374">
        <v>484</v>
      </c>
      <c r="I133" s="379">
        <v>1571</v>
      </c>
      <c r="J133" s="448">
        <v>0.90080275229357798</v>
      </c>
      <c r="K133" s="376">
        <v>7603876.9500000002</v>
      </c>
      <c r="L133" s="450">
        <v>0</v>
      </c>
      <c r="M133" s="650">
        <v>7603876.9500000002</v>
      </c>
      <c r="N133" s="376">
        <v>7197903</v>
      </c>
      <c r="O133" s="450">
        <v>0</v>
      </c>
      <c r="P133" s="380">
        <v>7197903</v>
      </c>
      <c r="Q133" s="448">
        <v>0.94660961077230477</v>
      </c>
      <c r="R133" s="472">
        <v>4581.7332908975177</v>
      </c>
    </row>
    <row r="134" spans="1:18" s="266" customFormat="1" ht="18" customHeight="1" x14ac:dyDescent="0.25">
      <c r="A134" s="275"/>
      <c r="B134" s="439" t="s">
        <v>24</v>
      </c>
      <c r="C134" s="1003" t="s">
        <v>163</v>
      </c>
      <c r="D134" s="374">
        <v>2402</v>
      </c>
      <c r="E134" s="374">
        <v>237</v>
      </c>
      <c r="F134" s="375">
        <v>2165</v>
      </c>
      <c r="G134" s="374">
        <v>1898</v>
      </c>
      <c r="H134" s="374">
        <v>271</v>
      </c>
      <c r="I134" s="379">
        <v>1627</v>
      </c>
      <c r="J134" s="448">
        <v>0.75150115473441104</v>
      </c>
      <c r="K134" s="376">
        <v>4888810</v>
      </c>
      <c r="L134" s="450">
        <v>0</v>
      </c>
      <c r="M134" s="650">
        <v>4888810</v>
      </c>
      <c r="N134" s="376">
        <v>3848285</v>
      </c>
      <c r="O134" s="450">
        <v>0</v>
      </c>
      <c r="P134" s="380">
        <v>3848285</v>
      </c>
      <c r="Q134" s="448">
        <v>0.78716190647621809</v>
      </c>
      <c r="R134" s="472">
        <v>2365.2642901044869</v>
      </c>
    </row>
    <row r="135" spans="1:18" s="266" customFormat="1" ht="18" customHeight="1" x14ac:dyDescent="0.25">
      <c r="A135" s="275"/>
      <c r="B135" s="440" t="s">
        <v>26</v>
      </c>
      <c r="C135" s="1003" t="s">
        <v>178</v>
      </c>
      <c r="D135" s="374">
        <v>1681</v>
      </c>
      <c r="E135" s="374">
        <v>220</v>
      </c>
      <c r="F135" s="375">
        <v>1461</v>
      </c>
      <c r="G135" s="374">
        <v>2182</v>
      </c>
      <c r="H135" s="374">
        <v>291</v>
      </c>
      <c r="I135" s="379">
        <v>1891</v>
      </c>
      <c r="J135" s="448">
        <v>1.2943189596167008</v>
      </c>
      <c r="K135" s="376">
        <v>5735260.2699999996</v>
      </c>
      <c r="L135" s="450">
        <v>0</v>
      </c>
      <c r="M135" s="650">
        <v>5735260.2699999996</v>
      </c>
      <c r="N135" s="376">
        <v>3836902.72</v>
      </c>
      <c r="O135" s="450">
        <v>0</v>
      </c>
      <c r="P135" s="380">
        <v>3836902.72</v>
      </c>
      <c r="Q135" s="448">
        <v>0.6690023711861991</v>
      </c>
      <c r="R135" s="472">
        <v>2029.0336964569012</v>
      </c>
    </row>
    <row r="136" spans="1:18" s="266" customFormat="1" ht="18" customHeight="1" x14ac:dyDescent="0.25">
      <c r="A136" s="275"/>
      <c r="B136" s="440" t="s">
        <v>28</v>
      </c>
      <c r="C136" s="1001" t="s">
        <v>176</v>
      </c>
      <c r="D136" s="374">
        <v>772</v>
      </c>
      <c r="E136" s="374">
        <v>45</v>
      </c>
      <c r="F136" s="375">
        <v>727</v>
      </c>
      <c r="G136" s="374">
        <v>1139</v>
      </c>
      <c r="H136" s="374">
        <v>55</v>
      </c>
      <c r="I136" s="379">
        <v>1084</v>
      </c>
      <c r="J136" s="448">
        <v>1.4910591471801926</v>
      </c>
      <c r="K136" s="376">
        <v>1498707.26</v>
      </c>
      <c r="L136" s="450">
        <v>0</v>
      </c>
      <c r="M136" s="650">
        <v>1498707.26</v>
      </c>
      <c r="N136" s="383">
        <v>2656834.4699999997</v>
      </c>
      <c r="O136" s="450">
        <v>0</v>
      </c>
      <c r="P136" s="380">
        <v>2656834.4699999997</v>
      </c>
      <c r="Q136" s="448">
        <v>1.772750783898918</v>
      </c>
      <c r="R136" s="472">
        <v>2450.9543081180809</v>
      </c>
    </row>
    <row r="137" spans="1:18" s="266" customFormat="1" ht="18" customHeight="1" x14ac:dyDescent="0.25">
      <c r="A137" s="275"/>
      <c r="B137" s="439" t="s">
        <v>30</v>
      </c>
      <c r="C137" s="1017" t="s">
        <v>173</v>
      </c>
      <c r="D137" s="374">
        <v>890</v>
      </c>
      <c r="E137" s="374">
        <v>98</v>
      </c>
      <c r="F137" s="375">
        <v>792</v>
      </c>
      <c r="G137" s="374">
        <v>872</v>
      </c>
      <c r="H137" s="374">
        <v>66</v>
      </c>
      <c r="I137" s="379">
        <v>806</v>
      </c>
      <c r="J137" s="448">
        <v>1.0176767676767677</v>
      </c>
      <c r="K137" s="376">
        <v>2288006.17</v>
      </c>
      <c r="L137" s="450">
        <v>0</v>
      </c>
      <c r="M137" s="650">
        <v>2288006.17</v>
      </c>
      <c r="N137" s="383">
        <v>2651413.5</v>
      </c>
      <c r="O137" s="450">
        <v>0</v>
      </c>
      <c r="P137" s="380">
        <v>2651413.5</v>
      </c>
      <c r="Q137" s="448">
        <v>1.158831446682681</v>
      </c>
      <c r="R137" s="472">
        <v>3289.5949131513648</v>
      </c>
    </row>
    <row r="138" spans="1:18" s="266" customFormat="1" ht="18" customHeight="1" x14ac:dyDescent="0.25">
      <c r="A138" s="275"/>
      <c r="B138" s="439" t="s">
        <v>32</v>
      </c>
      <c r="C138" s="1006" t="s">
        <v>71</v>
      </c>
      <c r="D138" s="374">
        <v>5470</v>
      </c>
      <c r="E138" s="374">
        <v>362</v>
      </c>
      <c r="F138" s="375">
        <v>5108</v>
      </c>
      <c r="G138" s="374">
        <v>759</v>
      </c>
      <c r="H138" s="374">
        <v>28</v>
      </c>
      <c r="I138" s="379">
        <v>731</v>
      </c>
      <c r="J138" s="448">
        <v>0.14310884886452624</v>
      </c>
      <c r="K138" s="376">
        <v>10357494.16</v>
      </c>
      <c r="L138" s="450">
        <v>-10976.99</v>
      </c>
      <c r="M138" s="650">
        <v>10346517.17</v>
      </c>
      <c r="N138" s="383">
        <v>2031655.8000000003</v>
      </c>
      <c r="O138" s="450">
        <v>0</v>
      </c>
      <c r="P138" s="380">
        <v>2031655.8000000003</v>
      </c>
      <c r="Q138" s="448">
        <v>0.19636132300546894</v>
      </c>
      <c r="R138" s="472">
        <v>2779.2829001367991</v>
      </c>
    </row>
    <row r="139" spans="1:18" s="266" customFormat="1" ht="18" customHeight="1" x14ac:dyDescent="0.25">
      <c r="A139" s="275"/>
      <c r="B139" s="440" t="s">
        <v>34</v>
      </c>
      <c r="C139" s="1016" t="s">
        <v>172</v>
      </c>
      <c r="D139" s="374">
        <v>786</v>
      </c>
      <c r="E139" s="374">
        <v>93</v>
      </c>
      <c r="F139" s="375">
        <v>693</v>
      </c>
      <c r="G139" s="374">
        <v>965</v>
      </c>
      <c r="H139" s="374">
        <v>62</v>
      </c>
      <c r="I139" s="379">
        <v>903</v>
      </c>
      <c r="J139" s="448">
        <v>1.303030303030303</v>
      </c>
      <c r="K139" s="376">
        <v>1457702.2000000002</v>
      </c>
      <c r="L139" s="450">
        <v>0</v>
      </c>
      <c r="M139" s="650">
        <v>1457702.2000000002</v>
      </c>
      <c r="N139" s="383">
        <v>1545356.37</v>
      </c>
      <c r="O139" s="450">
        <v>0</v>
      </c>
      <c r="P139" s="380">
        <v>1545356.37</v>
      </c>
      <c r="Q139" s="448">
        <v>1.0601317402141535</v>
      </c>
      <c r="R139" s="472">
        <v>1711.3581063122924</v>
      </c>
    </row>
    <row r="140" spans="1:18" s="266" customFormat="1" ht="18" customHeight="1" x14ac:dyDescent="0.25">
      <c r="A140" s="275"/>
      <c r="B140" s="440" t="s">
        <v>36</v>
      </c>
      <c r="C140" s="1016" t="s">
        <v>174</v>
      </c>
      <c r="D140" s="374">
        <v>259</v>
      </c>
      <c r="E140" s="374">
        <v>14</v>
      </c>
      <c r="F140" s="375">
        <v>245</v>
      </c>
      <c r="G140" s="374">
        <v>635</v>
      </c>
      <c r="H140" s="374">
        <v>40</v>
      </c>
      <c r="I140" s="379">
        <v>595</v>
      </c>
      <c r="J140" s="448">
        <v>2.4285714285714284</v>
      </c>
      <c r="K140" s="376">
        <v>575163.92999999993</v>
      </c>
      <c r="L140" s="450">
        <v>0</v>
      </c>
      <c r="M140" s="650">
        <v>575163.92999999993</v>
      </c>
      <c r="N140" s="376">
        <v>1375735.24</v>
      </c>
      <c r="O140" s="450">
        <v>0</v>
      </c>
      <c r="P140" s="380">
        <v>1375735.24</v>
      </c>
      <c r="Q140" s="448">
        <v>2.3919011054813542</v>
      </c>
      <c r="R140" s="472">
        <v>2312.1600672268905</v>
      </c>
    </row>
    <row r="141" spans="1:18" s="266" customFormat="1" ht="18" customHeight="1" x14ac:dyDescent="0.25">
      <c r="A141" s="275"/>
      <c r="B141" s="439" t="s">
        <v>38</v>
      </c>
      <c r="C141" s="1017" t="s">
        <v>175</v>
      </c>
      <c r="D141" s="374">
        <v>667</v>
      </c>
      <c r="E141" s="374">
        <v>50</v>
      </c>
      <c r="F141" s="375">
        <v>617</v>
      </c>
      <c r="G141" s="374">
        <v>579</v>
      </c>
      <c r="H141" s="374">
        <v>30</v>
      </c>
      <c r="I141" s="379">
        <v>549</v>
      </c>
      <c r="J141" s="448">
        <v>0.8897893030794165</v>
      </c>
      <c r="K141" s="376">
        <v>1464566.5899999999</v>
      </c>
      <c r="L141" s="450">
        <v>0</v>
      </c>
      <c r="M141" s="650">
        <v>1464566.5899999999</v>
      </c>
      <c r="N141" s="383">
        <v>1278289.8700000001</v>
      </c>
      <c r="O141" s="450">
        <v>0</v>
      </c>
      <c r="P141" s="380">
        <v>1278289.8700000001</v>
      </c>
      <c r="Q141" s="448">
        <v>0.87281102732242466</v>
      </c>
      <c r="R141" s="472">
        <v>2328.3968488160294</v>
      </c>
    </row>
    <row r="142" spans="1:18" s="266" customFormat="1" ht="18" customHeight="1" x14ac:dyDescent="0.25">
      <c r="A142" s="275"/>
      <c r="B142" s="439" t="s">
        <v>217</v>
      </c>
      <c r="C142" s="1006" t="s">
        <v>177</v>
      </c>
      <c r="D142" s="374">
        <v>389</v>
      </c>
      <c r="E142" s="374">
        <v>33</v>
      </c>
      <c r="F142" s="375">
        <v>356</v>
      </c>
      <c r="G142" s="374">
        <v>455</v>
      </c>
      <c r="H142" s="374">
        <v>31</v>
      </c>
      <c r="I142" s="379">
        <v>424</v>
      </c>
      <c r="J142" s="448">
        <v>1.1910112359550562</v>
      </c>
      <c r="K142" s="376">
        <v>650277.05999999994</v>
      </c>
      <c r="L142" s="450">
        <v>0</v>
      </c>
      <c r="M142" s="650">
        <v>650277.05999999994</v>
      </c>
      <c r="N142" s="383">
        <v>758056.33</v>
      </c>
      <c r="O142" s="450">
        <v>0</v>
      </c>
      <c r="P142" s="380">
        <v>758056.33</v>
      </c>
      <c r="Q142" s="448">
        <v>1.1657436139604864</v>
      </c>
      <c r="R142" s="472">
        <v>1787.8687028301886</v>
      </c>
    </row>
    <row r="143" spans="1:18" s="266" customFormat="1" ht="18" customHeight="1" x14ac:dyDescent="0.25">
      <c r="A143" s="275"/>
      <c r="B143" s="440" t="s">
        <v>218</v>
      </c>
      <c r="C143" s="992" t="s">
        <v>171</v>
      </c>
      <c r="D143" s="374">
        <v>3072</v>
      </c>
      <c r="E143" s="374">
        <v>391</v>
      </c>
      <c r="F143" s="375">
        <v>2681</v>
      </c>
      <c r="G143" s="374">
        <v>0</v>
      </c>
      <c r="H143" s="374">
        <v>0</v>
      </c>
      <c r="I143" s="379">
        <v>0</v>
      </c>
      <c r="J143" s="448">
        <v>0</v>
      </c>
      <c r="K143" s="376">
        <v>7048330.0899999999</v>
      </c>
      <c r="L143" s="450">
        <v>0</v>
      </c>
      <c r="M143" s="650">
        <v>7048330.0899999999</v>
      </c>
      <c r="N143" s="383">
        <v>0</v>
      </c>
      <c r="O143" s="450">
        <v>0</v>
      </c>
      <c r="P143" s="380">
        <v>0</v>
      </c>
      <c r="Q143" s="448">
        <v>0</v>
      </c>
      <c r="R143" s="472">
        <v>0</v>
      </c>
    </row>
    <row r="144" spans="1:18" s="266" customFormat="1" ht="18" customHeight="1" x14ac:dyDescent="0.25">
      <c r="A144" s="275"/>
      <c r="B144" s="440" t="s">
        <v>343</v>
      </c>
      <c r="C144" s="1002" t="s">
        <v>342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448" t="e">
        <v>#DIV/0!</v>
      </c>
      <c r="K144" s="376">
        <v>0</v>
      </c>
      <c r="L144" s="450">
        <v>0</v>
      </c>
      <c r="M144" s="650">
        <v>0</v>
      </c>
      <c r="N144" s="383">
        <v>0</v>
      </c>
      <c r="O144" s="450">
        <v>0</v>
      </c>
      <c r="P144" s="380">
        <v>0</v>
      </c>
      <c r="Q144" s="448" t="e">
        <v>#DIV/0!</v>
      </c>
      <c r="R144" s="472" t="e">
        <v>#DIV/0!</v>
      </c>
    </row>
    <row r="145" spans="1:18" s="266" customFormat="1" ht="9" customHeight="1" x14ac:dyDescent="0.25">
      <c r="A145" s="275"/>
      <c r="B145" s="489"/>
      <c r="C145" s="490"/>
      <c r="D145" s="473"/>
      <c r="E145" s="473"/>
      <c r="F145" s="473"/>
      <c r="G145" s="473"/>
      <c r="H145" s="473"/>
      <c r="I145" s="473"/>
      <c r="J145" s="477"/>
      <c r="K145" s="429"/>
      <c r="L145" s="487"/>
      <c r="M145" s="429"/>
      <c r="N145" s="429"/>
      <c r="O145" s="487"/>
      <c r="P145" s="429"/>
      <c r="Q145" s="477"/>
      <c r="R145" s="491"/>
    </row>
    <row r="146" spans="1:18" s="266" customFormat="1" ht="19.899999999999999" customHeight="1" x14ac:dyDescent="0.25">
      <c r="A146" s="275"/>
      <c r="B146" s="1046" t="s">
        <v>317</v>
      </c>
      <c r="C146" s="1046"/>
      <c r="D146" s="384">
        <v>111505</v>
      </c>
      <c r="E146" s="384">
        <v>12632</v>
      </c>
      <c r="F146" s="385">
        <v>98873</v>
      </c>
      <c r="G146" s="374">
        <v>120998</v>
      </c>
      <c r="H146" s="384">
        <v>14059</v>
      </c>
      <c r="I146" s="388">
        <v>106939</v>
      </c>
      <c r="J146" s="449">
        <v>1.0815793998361534</v>
      </c>
      <c r="K146" s="650">
        <v>217228089.71740004</v>
      </c>
      <c r="L146" s="453">
        <v>-1494549.0899999999</v>
      </c>
      <c r="M146" s="386">
        <v>215733540.62740001</v>
      </c>
      <c r="N146" s="650">
        <v>221974751.71980006</v>
      </c>
      <c r="O146" s="453">
        <v>-1470190.375</v>
      </c>
      <c r="P146" s="651">
        <v>220504561.34480006</v>
      </c>
      <c r="Q146" s="449">
        <v>1.0221153405424344</v>
      </c>
      <c r="R146" s="478">
        <v>2061.9658061586515</v>
      </c>
    </row>
    <row r="147" spans="1:18" s="266" customFormat="1" ht="19.899999999999999" customHeight="1" x14ac:dyDescent="0.25">
      <c r="A147" s="275"/>
      <c r="B147" s="517"/>
      <c r="C147" s="517"/>
      <c r="D147" s="518"/>
      <c r="E147" s="518"/>
      <c r="F147" s="519"/>
      <c r="G147" s="424"/>
      <c r="H147" s="518"/>
      <c r="I147" s="519"/>
      <c r="J147" s="520"/>
      <c r="K147" s="421"/>
      <c r="L147" s="521"/>
      <c r="M147" s="522"/>
      <c r="N147" s="421"/>
      <c r="O147" s="521"/>
      <c r="P147" s="522"/>
      <c r="Q147" s="520"/>
      <c r="R147" s="488"/>
    </row>
    <row r="148" spans="1:18" s="266" customFormat="1" ht="9.6" customHeight="1" x14ac:dyDescent="0.25">
      <c r="A148" s="275"/>
      <c r="B148" s="523"/>
      <c r="C148" s="523"/>
      <c r="D148" s="432"/>
      <c r="E148" s="432"/>
      <c r="F148" s="436"/>
      <c r="G148" s="416"/>
      <c r="H148" s="432"/>
      <c r="I148" s="436"/>
      <c r="J148" s="524"/>
      <c r="K148" s="391"/>
      <c r="L148" s="525"/>
      <c r="M148" s="392"/>
      <c r="N148" s="391"/>
      <c r="O148" s="525"/>
      <c r="P148" s="392"/>
      <c r="Q148" s="524"/>
      <c r="R148" s="516"/>
    </row>
    <row r="149" spans="1:18" s="269" customFormat="1" ht="16.149999999999999" hidden="1" customHeight="1" x14ac:dyDescent="0.25">
      <c r="A149" s="294"/>
      <c r="B149" s="751"/>
      <c r="C149" s="751"/>
      <c r="D149" s="390"/>
      <c r="E149" s="390"/>
      <c r="F149" s="390"/>
      <c r="G149" s="390"/>
      <c r="H149" s="390"/>
      <c r="I149" s="390"/>
      <c r="J149" s="390"/>
      <c r="K149" s="391"/>
      <c r="L149" s="391"/>
      <c r="M149" s="391"/>
      <c r="N149" s="391"/>
      <c r="O149" s="391"/>
      <c r="P149" s="392"/>
      <c r="Q149" s="390"/>
      <c r="R149" s="390"/>
    </row>
    <row r="150" spans="1:18" s="269" customFormat="1" ht="16.149999999999999" hidden="1" customHeight="1" x14ac:dyDescent="0.25">
      <c r="A150" s="266"/>
      <c r="B150" s="1046" t="s">
        <v>197</v>
      </c>
      <c r="C150" s="1046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88"/>
      <c r="K150" s="650">
        <v>13560787.019999998</v>
      </c>
      <c r="L150" s="453">
        <v>0</v>
      </c>
      <c r="M150" s="386" t="e">
        <v>#REF!</v>
      </c>
      <c r="N150" s="650">
        <v>13845110.979999999</v>
      </c>
      <c r="O150" s="453">
        <v>0</v>
      </c>
      <c r="P150" s="651" t="e">
        <v>#REF!</v>
      </c>
      <c r="Q150" s="449" t="e">
        <v>#REF!</v>
      </c>
      <c r="R150" s="469"/>
    </row>
    <row r="151" spans="1:18" s="269" customFormat="1" ht="16.149999999999999" hidden="1" customHeight="1" x14ac:dyDescent="0.25">
      <c r="A151" s="266"/>
      <c r="B151" s="289" t="s">
        <v>59</v>
      </c>
      <c r="C151" s="749" t="s">
        <v>164</v>
      </c>
      <c r="D151" s="749"/>
      <c r="E151" s="749"/>
      <c r="F151" s="749"/>
      <c r="G151" s="749"/>
      <c r="H151" s="749"/>
      <c r="I151" s="749"/>
      <c r="J151" s="749"/>
      <c r="K151" s="284">
        <v>0</v>
      </c>
      <c r="L151" s="284"/>
      <c r="M151" s="284"/>
      <c r="N151" s="284"/>
      <c r="O151" s="284"/>
      <c r="P151" s="297">
        <v>461676</v>
      </c>
      <c r="Q151" s="286"/>
      <c r="R151" s="470"/>
    </row>
    <row r="152" spans="1:18" s="269" customFormat="1" ht="16.149999999999999" hidden="1" customHeight="1" x14ac:dyDescent="0.25">
      <c r="A152" s="266"/>
      <c r="B152" s="288" t="s">
        <v>61</v>
      </c>
      <c r="C152" s="749" t="s">
        <v>165</v>
      </c>
      <c r="D152" s="749"/>
      <c r="E152" s="749"/>
      <c r="F152" s="749"/>
      <c r="G152" s="749"/>
      <c r="H152" s="749"/>
      <c r="I152" s="749"/>
      <c r="J152" s="749"/>
      <c r="K152" s="284">
        <v>17321548.050000001</v>
      </c>
      <c r="L152" s="284"/>
      <c r="M152" s="284"/>
      <c r="N152" s="284"/>
      <c r="O152" s="284"/>
      <c r="P152" s="297">
        <v>23055191.170000002</v>
      </c>
      <c r="Q152" s="286"/>
      <c r="R152" s="470"/>
    </row>
    <row r="153" spans="1:18" s="269" customFormat="1" ht="16.149999999999999" hidden="1" customHeight="1" x14ac:dyDescent="0.25">
      <c r="A153" s="266"/>
      <c r="B153" s="289" t="s">
        <v>63</v>
      </c>
      <c r="C153" s="749" t="s">
        <v>166</v>
      </c>
      <c r="D153" s="749"/>
      <c r="E153" s="749"/>
      <c r="F153" s="749"/>
      <c r="G153" s="749"/>
      <c r="H153" s="749"/>
      <c r="I153" s="749"/>
      <c r="J153" s="749"/>
      <c r="K153" s="284">
        <v>27204338.449999999</v>
      </c>
      <c r="L153" s="284"/>
      <c r="M153" s="284"/>
      <c r="N153" s="284"/>
      <c r="O153" s="284"/>
      <c r="P153" s="297">
        <v>28593196.580000006</v>
      </c>
      <c r="Q153" s="286"/>
      <c r="R153" s="470"/>
    </row>
    <row r="154" spans="1:18" s="269" customFormat="1" ht="16.149999999999999" hidden="1" customHeight="1" x14ac:dyDescent="0.25">
      <c r="A154" s="266"/>
      <c r="B154" s="289" t="s">
        <v>65</v>
      </c>
      <c r="C154" s="749" t="s">
        <v>167</v>
      </c>
      <c r="D154" s="749"/>
      <c r="E154" s="749"/>
      <c r="F154" s="749"/>
      <c r="G154" s="749"/>
      <c r="H154" s="749"/>
      <c r="I154" s="749"/>
      <c r="J154" s="749"/>
      <c r="K154" s="284">
        <v>4586592.2200000063</v>
      </c>
      <c r="L154" s="284"/>
      <c r="M154" s="284"/>
      <c r="N154" s="284"/>
      <c r="O154" s="284"/>
      <c r="P154" s="297">
        <v>5103729.7000000263</v>
      </c>
      <c r="Q154" s="286"/>
      <c r="R154" s="470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</row>
    <row r="166" spans="1:18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</row>
    <row r="167" spans="1:18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  <c r="J167" s="266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71"/>
      <c r="L183" s="271"/>
      <c r="M183" s="271"/>
      <c r="N183" s="271"/>
      <c r="O183" s="271"/>
      <c r="P183" s="271"/>
      <c r="Q183" s="271"/>
      <c r="R183" s="271"/>
    </row>
    <row r="184" spans="1:29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71"/>
      <c r="L184" s="271"/>
      <c r="M184" s="271"/>
      <c r="N184" s="271"/>
      <c r="O184" s="271"/>
      <c r="P184" s="271"/>
      <c r="Q184" s="271"/>
      <c r="R184" s="271"/>
    </row>
    <row r="185" spans="1:29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82"/>
      <c r="K185" s="271"/>
      <c r="L185" s="271"/>
      <c r="M185" s="271"/>
      <c r="N185" s="271"/>
      <c r="O185" s="271"/>
      <c r="P185" s="271"/>
      <c r="Q185" s="271"/>
      <c r="R185" s="271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6.149999999999999" hidden="1" customHeight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6.149999999999999" hidden="1" customHeight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6.149999999999999" hidden="1" customHeight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  <row r="233" spans="11:29" s="282" customFormat="1" ht="15" hidden="1" x14ac:dyDescent="0.25">
      <c r="K233" s="271"/>
      <c r="L233" s="271"/>
      <c r="M233" s="271"/>
      <c r="N233" s="271"/>
      <c r="O233" s="271"/>
      <c r="P233" s="271"/>
      <c r="Q233" s="271"/>
      <c r="R233" s="271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  <c r="AC233" s="269"/>
    </row>
    <row r="234" spans="11:29" s="282" customFormat="1" ht="15" hidden="1" x14ac:dyDescent="0.25">
      <c r="K234" s="271"/>
      <c r="L234" s="271"/>
      <c r="M234" s="271"/>
      <c r="N234" s="271"/>
      <c r="O234" s="271"/>
      <c r="P234" s="271"/>
      <c r="Q234" s="271"/>
      <c r="R234" s="271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  <c r="AC234" s="269"/>
    </row>
    <row r="235" spans="11:29" s="282" customFormat="1" ht="15" hidden="1" x14ac:dyDescent="0.25">
      <c r="K235" s="271"/>
      <c r="L235" s="271"/>
      <c r="M235" s="271"/>
      <c r="N235" s="271"/>
      <c r="O235" s="271"/>
      <c r="P235" s="271"/>
      <c r="Q235" s="271"/>
      <c r="R235" s="271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  <c r="AC235" s="269"/>
    </row>
  </sheetData>
  <sortState ref="C124:R144">
    <sortCondition descending="1" ref="P124:P144"/>
  </sortState>
  <mergeCells count="66">
    <mergeCell ref="B146:C146"/>
    <mergeCell ref="B150:C150"/>
    <mergeCell ref="Q120:Q122"/>
    <mergeCell ref="R120:R122"/>
    <mergeCell ref="D121:F121"/>
    <mergeCell ref="G121:I121"/>
    <mergeCell ref="K121:M121"/>
    <mergeCell ref="N121:P121"/>
    <mergeCell ref="B90:C90"/>
    <mergeCell ref="B100:C100"/>
    <mergeCell ref="B102:C102"/>
    <mergeCell ref="B118:Q118"/>
    <mergeCell ref="B119:B122"/>
    <mergeCell ref="C119:C122"/>
    <mergeCell ref="D119:R119"/>
    <mergeCell ref="D120:I120"/>
    <mergeCell ref="J120:J122"/>
    <mergeCell ref="K120:P120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3:R117">
    <cfRule type="cellIs" dxfId="221" priority="153" operator="lessThan">
      <formula>1</formula>
    </cfRule>
    <cfRule type="cellIs" dxfId="220" priority="154" operator="greaterThan">
      <formula>1</formula>
    </cfRule>
  </conditionalFormatting>
  <conditionalFormatting sqref="Q101:R101">
    <cfRule type="cellIs" dxfId="219" priority="147" operator="lessThan">
      <formula>1</formula>
    </cfRule>
    <cfRule type="cellIs" dxfId="218" priority="148" operator="greaterThan">
      <formula>1</formula>
    </cfRule>
  </conditionalFormatting>
  <conditionalFormatting sqref="Q150:R150">
    <cfRule type="cellIs" dxfId="217" priority="149" operator="lessThan">
      <formula>1</formula>
    </cfRule>
    <cfRule type="cellIs" dxfId="216" priority="150" operator="greaterThan">
      <formula>1</formula>
    </cfRule>
  </conditionalFormatting>
  <conditionalFormatting sqref="Q37">
    <cfRule type="cellIs" dxfId="215" priority="151" operator="lessThan">
      <formula>1</formula>
    </cfRule>
    <cfRule type="cellIs" dxfId="214" priority="152" operator="greaterThan">
      <formula>1</formula>
    </cfRule>
  </conditionalFormatting>
  <conditionalFormatting sqref="J14:J26">
    <cfRule type="cellIs" dxfId="213" priority="145" operator="lessThan">
      <formula>1</formula>
    </cfRule>
    <cfRule type="cellIs" dxfId="212" priority="146" operator="greaterThan">
      <formula>1</formula>
    </cfRule>
  </conditionalFormatting>
  <conditionalFormatting sqref="J37">
    <cfRule type="cellIs" dxfId="211" priority="143" operator="lessThan">
      <formula>1</formula>
    </cfRule>
    <cfRule type="cellIs" dxfId="210" priority="144" operator="greaterThan">
      <formula>1</formula>
    </cfRule>
  </conditionalFormatting>
  <conditionalFormatting sqref="J69">
    <cfRule type="cellIs" dxfId="209" priority="137" operator="lessThan">
      <formula>1</formula>
    </cfRule>
    <cfRule type="cellIs" dxfId="208" priority="138" operator="greaterThan">
      <formula>1</formula>
    </cfRule>
  </conditionalFormatting>
  <conditionalFormatting sqref="Q59:R59">
    <cfRule type="cellIs" dxfId="207" priority="141" operator="lessThan">
      <formula>1</formula>
    </cfRule>
    <cfRule type="cellIs" dxfId="206" priority="142" operator="greaterThan">
      <formula>1</formula>
    </cfRule>
  </conditionalFormatting>
  <conditionalFormatting sqref="Q69">
    <cfRule type="cellIs" dxfId="205" priority="139" operator="lessThan">
      <formula>1</formula>
    </cfRule>
    <cfRule type="cellIs" dxfId="204" priority="140" operator="greaterThan">
      <formula>1</formula>
    </cfRule>
  </conditionalFormatting>
  <conditionalFormatting sqref="J102">
    <cfRule type="cellIs" dxfId="203" priority="133" operator="lessThan">
      <formula>1</formula>
    </cfRule>
    <cfRule type="cellIs" dxfId="202" priority="134" operator="greaterThan">
      <formula>1</formula>
    </cfRule>
  </conditionalFormatting>
  <conditionalFormatting sqref="Q102">
    <cfRule type="cellIs" dxfId="201" priority="135" operator="lessThan">
      <formula>1</formula>
    </cfRule>
    <cfRule type="cellIs" dxfId="200" priority="136" operator="greaterThan">
      <formula>1</formula>
    </cfRule>
  </conditionalFormatting>
  <conditionalFormatting sqref="Q147:Q148">
    <cfRule type="cellIs" dxfId="199" priority="129" operator="lessThan">
      <formula>1</formula>
    </cfRule>
    <cfRule type="cellIs" dxfId="198" priority="130" operator="greaterThan">
      <formula>1</formula>
    </cfRule>
  </conditionalFormatting>
  <conditionalFormatting sqref="J147:J148">
    <cfRule type="cellIs" dxfId="197" priority="125" operator="lessThan">
      <formula>1</formula>
    </cfRule>
    <cfRule type="cellIs" dxfId="196" priority="126" operator="greaterThan">
      <formula>1</formula>
    </cfRule>
  </conditionalFormatting>
  <conditionalFormatting sqref="J145">
    <cfRule type="cellIs" dxfId="195" priority="119" operator="lessThan">
      <formula>1</formula>
    </cfRule>
    <cfRule type="cellIs" dxfId="194" priority="120" operator="greaterThan">
      <formula>1</formula>
    </cfRule>
  </conditionalFormatting>
  <conditionalFormatting sqref="Q145">
    <cfRule type="cellIs" dxfId="193" priority="123" operator="lessThan">
      <formula>1</formula>
    </cfRule>
    <cfRule type="cellIs" dxfId="192" priority="124" operator="greaterThan">
      <formula>1</formula>
    </cfRule>
  </conditionalFormatting>
  <conditionalFormatting sqref="J13:J26">
    <cfRule type="cellIs" dxfId="191" priority="115" operator="lessThan">
      <formula>1</formula>
    </cfRule>
    <cfRule type="cellIs" dxfId="190" priority="116" operator="greaterThan">
      <formula>1</formula>
    </cfRule>
  </conditionalFormatting>
  <conditionalFormatting sqref="Q13:Q26">
    <cfRule type="cellIs" dxfId="189" priority="113" operator="lessThan">
      <formula>1</formula>
    </cfRule>
    <cfRule type="cellIs" dxfId="188" priority="114" operator="greaterThan">
      <formula>1</formula>
    </cfRule>
  </conditionalFormatting>
  <conditionalFormatting sqref="J28:J35">
    <cfRule type="cellIs" dxfId="187" priority="111" operator="lessThan">
      <formula>1</formula>
    </cfRule>
    <cfRule type="cellIs" dxfId="186" priority="112" operator="greaterThan">
      <formula>1</formula>
    </cfRule>
  </conditionalFormatting>
  <conditionalFormatting sqref="Q28:Q35">
    <cfRule type="cellIs" dxfId="185" priority="109" operator="lessThan">
      <formula>1</formula>
    </cfRule>
    <cfRule type="cellIs" dxfId="184" priority="110" operator="greaterThan">
      <formula>1</formula>
    </cfRule>
  </conditionalFormatting>
  <conditionalFormatting sqref="J45:J58">
    <cfRule type="cellIs" dxfId="183" priority="107" operator="lessThan">
      <formula>1</formula>
    </cfRule>
    <cfRule type="cellIs" dxfId="182" priority="108" operator="greaterThan">
      <formula>1</formula>
    </cfRule>
  </conditionalFormatting>
  <conditionalFormatting sqref="J45:J58">
    <cfRule type="cellIs" dxfId="181" priority="105" operator="lessThan">
      <formula>1</formula>
    </cfRule>
    <cfRule type="cellIs" dxfId="180" priority="106" operator="greaterThan">
      <formula>1</formula>
    </cfRule>
  </conditionalFormatting>
  <conditionalFormatting sqref="Q45:Q58">
    <cfRule type="cellIs" dxfId="179" priority="103" operator="lessThan">
      <formula>1</formula>
    </cfRule>
    <cfRule type="cellIs" dxfId="178" priority="104" operator="greaterThan">
      <formula>1</formula>
    </cfRule>
  </conditionalFormatting>
  <conditionalFormatting sqref="Q45:Q58">
    <cfRule type="cellIs" dxfId="177" priority="101" operator="lessThan">
      <formula>1</formula>
    </cfRule>
    <cfRule type="cellIs" dxfId="176" priority="102" operator="greaterThan">
      <formula>1</formula>
    </cfRule>
  </conditionalFormatting>
  <conditionalFormatting sqref="J60:J67">
    <cfRule type="cellIs" dxfId="175" priority="99" operator="lessThan">
      <formula>1</formula>
    </cfRule>
    <cfRule type="cellIs" dxfId="174" priority="100" operator="greaterThan">
      <formula>1</formula>
    </cfRule>
  </conditionalFormatting>
  <conditionalFormatting sqref="J60:J67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0:Q67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Q60:Q67">
    <cfRule type="cellIs" dxfId="169" priority="93" operator="lessThan">
      <formula>1</formula>
    </cfRule>
    <cfRule type="cellIs" dxfId="168" priority="94" operator="greaterThan">
      <formula>1</formula>
    </cfRule>
  </conditionalFormatting>
  <conditionalFormatting sqref="J82:J87 J89:J9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J82:J87 J89:J90">
    <cfRule type="cellIs" dxfId="165" priority="89" operator="lessThan">
      <formula>1</formula>
    </cfRule>
    <cfRule type="cellIs" dxfId="164" priority="90" operator="greaterThan">
      <formula>1</formula>
    </cfRule>
  </conditionalFormatting>
  <conditionalFormatting sqref="J92:J97 J99:J100">
    <cfRule type="cellIs" dxfId="163" priority="87" operator="lessThan">
      <formula>1</formula>
    </cfRule>
    <cfRule type="cellIs" dxfId="162" priority="88" operator="greaterThan">
      <formula>1</formula>
    </cfRule>
  </conditionalFormatting>
  <conditionalFormatting sqref="J92:J97 J99:J100">
    <cfRule type="cellIs" dxfId="161" priority="85" operator="lessThan">
      <formula>1</formula>
    </cfRule>
    <cfRule type="cellIs" dxfId="160" priority="86" operator="greaterThan">
      <formula>1</formula>
    </cfRule>
  </conditionalFormatting>
  <conditionalFormatting sqref="Q82:Q87 Q89:Q90">
    <cfRule type="cellIs" dxfId="159" priority="83" operator="lessThan">
      <formula>1</formula>
    </cfRule>
    <cfRule type="cellIs" dxfId="158" priority="84" operator="greaterThan">
      <formula>1</formula>
    </cfRule>
  </conditionalFormatting>
  <conditionalFormatting sqref="Q82:Q87 Q89:Q90">
    <cfRule type="cellIs" dxfId="157" priority="81" operator="lessThan">
      <formula>1</formula>
    </cfRule>
    <cfRule type="cellIs" dxfId="156" priority="82" operator="greaterThan">
      <formula>1</formula>
    </cfRule>
  </conditionalFormatting>
  <conditionalFormatting sqref="Q92:Q97 Q99:Q100">
    <cfRule type="cellIs" dxfId="155" priority="79" operator="lessThan">
      <formula>1</formula>
    </cfRule>
    <cfRule type="cellIs" dxfId="154" priority="80" operator="greaterThan">
      <formula>1</formula>
    </cfRule>
  </conditionalFormatting>
  <conditionalFormatting sqref="Q92:Q97 Q99:Q100">
    <cfRule type="cellIs" dxfId="153" priority="77" operator="lessThan">
      <formula>1</formula>
    </cfRule>
    <cfRule type="cellIs" dxfId="152" priority="78" operator="greaterThan">
      <formula>1</formula>
    </cfRule>
  </conditionalFormatting>
  <conditionalFormatting sqref="Q146">
    <cfRule type="cellIs" dxfId="151" priority="47" operator="lessThan">
      <formula>1</formula>
    </cfRule>
    <cfRule type="cellIs" dxfId="150" priority="48" operator="greaterThan">
      <formula>1</formula>
    </cfRule>
  </conditionalFormatting>
  <conditionalFormatting sqref="J146">
    <cfRule type="cellIs" dxfId="149" priority="45" operator="lessThan">
      <formula>1</formula>
    </cfRule>
    <cfRule type="cellIs" dxfId="148" priority="46" operator="greaterThan">
      <formula>1</formula>
    </cfRule>
  </conditionalFormatting>
  <conditionalFormatting sqref="Q124:Q136">
    <cfRule type="cellIs" dxfId="147" priority="29" operator="lessThan">
      <formula>1</formula>
    </cfRule>
    <cfRule type="cellIs" dxfId="146" priority="30" operator="greaterThan">
      <formula>1</formula>
    </cfRule>
  </conditionalFormatting>
  <conditionalFormatting sqref="J124">
    <cfRule type="cellIs" dxfId="145" priority="27" operator="lessThan">
      <formula>1</formula>
    </cfRule>
    <cfRule type="cellIs" dxfId="144" priority="28" operator="greaterThan">
      <formula>1</formula>
    </cfRule>
  </conditionalFormatting>
  <conditionalFormatting sqref="J125:J136">
    <cfRule type="cellIs" dxfId="143" priority="25" operator="lessThan">
      <formula>1</formula>
    </cfRule>
    <cfRule type="cellIs" dxfId="142" priority="26" operator="greaterThan">
      <formula>1</formula>
    </cfRule>
  </conditionalFormatting>
  <conditionalFormatting sqref="J138:J144">
    <cfRule type="cellIs" dxfId="141" priority="19" operator="lessThan">
      <formula>1</formula>
    </cfRule>
    <cfRule type="cellIs" dxfId="140" priority="20" operator="greaterThan">
      <formula>1</formula>
    </cfRule>
  </conditionalFormatting>
  <conditionalFormatting sqref="Q137:Q139 Q141:Q144">
    <cfRule type="cellIs" dxfId="139" priority="23" operator="lessThan">
      <formula>1</formula>
    </cfRule>
    <cfRule type="cellIs" dxfId="138" priority="24" operator="greaterThan">
      <formula>1</formula>
    </cfRule>
  </conditionalFormatting>
  <conditionalFormatting sqref="J137">
    <cfRule type="cellIs" dxfId="137" priority="21" operator="lessThan">
      <formula>1</formula>
    </cfRule>
    <cfRule type="cellIs" dxfId="136" priority="22" operator="greaterThan">
      <formula>1</formula>
    </cfRule>
  </conditionalFormatting>
  <conditionalFormatting sqref="Q140">
    <cfRule type="cellIs" dxfId="135" priority="17" operator="lessThan">
      <formula>1</formula>
    </cfRule>
    <cfRule type="cellIs" dxfId="134" priority="18" operator="greaterThan">
      <formula>1</formula>
    </cfRule>
  </conditionalFormatting>
  <conditionalFormatting sqref="J88">
    <cfRule type="cellIs" dxfId="133" priority="15" operator="lessThan">
      <formula>1</formula>
    </cfRule>
    <cfRule type="cellIs" dxfId="132" priority="16" operator="greaterThan">
      <formula>1</formula>
    </cfRule>
  </conditionalFormatting>
  <conditionalFormatting sqref="J88">
    <cfRule type="cellIs" dxfId="131" priority="13" operator="lessThan">
      <formula>1</formula>
    </cfRule>
    <cfRule type="cellIs" dxfId="130" priority="14" operator="greaterThan">
      <formula>1</formula>
    </cfRule>
  </conditionalFormatting>
  <conditionalFormatting sqref="Q88">
    <cfRule type="cellIs" dxfId="129" priority="11" operator="lessThan">
      <formula>1</formula>
    </cfRule>
    <cfRule type="cellIs" dxfId="128" priority="12" operator="greaterThan">
      <formula>1</formula>
    </cfRule>
  </conditionalFormatting>
  <conditionalFormatting sqref="Q88">
    <cfRule type="cellIs" dxfId="127" priority="9" operator="lessThan">
      <formula>1</formula>
    </cfRule>
    <cfRule type="cellIs" dxfId="126" priority="10" operator="greaterThan">
      <formula>1</formula>
    </cfRule>
  </conditionalFormatting>
  <conditionalFormatting sqref="J98">
    <cfRule type="cellIs" dxfId="125" priority="7" operator="lessThan">
      <formula>1</formula>
    </cfRule>
    <cfRule type="cellIs" dxfId="124" priority="8" operator="greaterThan">
      <formula>1</formula>
    </cfRule>
  </conditionalFormatting>
  <conditionalFormatting sqref="J98">
    <cfRule type="cellIs" dxfId="123" priority="5" operator="lessThan">
      <formula>1</formula>
    </cfRule>
    <cfRule type="cellIs" dxfId="122" priority="6" operator="greaterThan">
      <formula>1</formula>
    </cfRule>
  </conditionalFormatting>
  <conditionalFormatting sqref="Q98">
    <cfRule type="cellIs" dxfId="121" priority="3" operator="lessThan">
      <formula>1</formula>
    </cfRule>
    <cfRule type="cellIs" dxfId="120" priority="4" operator="greaterThan">
      <formula>1</formula>
    </cfRule>
  </conditionalFormatting>
  <conditionalFormatting sqref="Q98">
    <cfRule type="cellIs" dxfId="119" priority="1" operator="lessThan">
      <formula>1</formula>
    </cfRule>
    <cfRule type="cellIs" dxfId="11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37:R37 J37 Q150:R154 J124:J148 Q45:R67 S13:S25 J13:J26 L59 J60:J67 Q69:R69 J69 S55 J45:J58 Q13:R35 Q82:R90 Q124:R148 J102 L124:L145 J82:J90 L82:L89 L92:L99 J92:J100 Q92:R117" xr:uid="{00000000-0002-0000-23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51:P154 P27 N59:O62 K27:K30 M124:P145 N27:O30 K45:P57 L60:L62 M59 K59:K62 K124:K145 P59 M82:M89 O82:P89 M92:M99 O92:P99" xr:uid="{00000000-0002-0000-23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3" tint="0.39997558519241921"/>
  </sheetPr>
  <dimension ref="A1:AA238"/>
  <sheetViews>
    <sheetView zoomScale="115" zoomScaleNormal="115" workbookViewId="0">
      <selection sqref="A1:AA238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1024" t="s">
        <v>289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</row>
    <row r="5" spans="1:18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257" t="s">
        <v>291</v>
      </c>
      <c r="C7" s="1257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179</v>
      </c>
    </row>
    <row r="8" spans="1:18" s="269" customFormat="1" ht="16.899999999999999" customHeight="1" x14ac:dyDescent="0.25">
      <c r="A8" s="1027"/>
      <c r="B8" s="1249" t="s">
        <v>193</v>
      </c>
      <c r="C8" s="1031" t="s">
        <v>190</v>
      </c>
      <c r="D8" s="1034" t="s">
        <v>81</v>
      </c>
      <c r="E8" s="1035"/>
      <c r="F8" s="1035"/>
      <c r="G8" s="1035"/>
      <c r="H8" s="1035"/>
      <c r="I8" s="1035"/>
      <c r="J8" s="1035"/>
      <c r="K8" s="1035"/>
      <c r="L8" s="1035"/>
      <c r="M8" s="1035"/>
      <c r="N8" s="1035"/>
      <c r="O8" s="1035"/>
      <c r="P8" s="1039"/>
    </row>
    <row r="9" spans="1:18" s="269" customFormat="1" ht="15" customHeight="1" x14ac:dyDescent="0.25">
      <c r="A9" s="1027"/>
      <c r="B9" s="1250"/>
      <c r="C9" s="1032"/>
      <c r="D9" s="1077" t="s">
        <v>196</v>
      </c>
      <c r="E9" s="1344"/>
      <c r="F9" s="1344"/>
      <c r="G9" s="1344"/>
      <c r="H9" s="1344"/>
      <c r="I9" s="1078"/>
      <c r="J9" s="1077" t="s">
        <v>3</v>
      </c>
      <c r="K9" s="1344"/>
      <c r="L9" s="1344"/>
      <c r="M9" s="1344"/>
      <c r="N9" s="1344"/>
      <c r="O9" s="1078"/>
      <c r="P9" s="1121" t="s">
        <v>346</v>
      </c>
    </row>
    <row r="10" spans="1:18" s="269" customFormat="1" ht="15" customHeight="1" x14ac:dyDescent="0.25">
      <c r="A10" s="506"/>
      <c r="B10" s="1250"/>
      <c r="C10" s="1032"/>
      <c r="D10" s="1077" t="s">
        <v>347</v>
      </c>
      <c r="E10" s="1344"/>
      <c r="F10" s="1078"/>
      <c r="G10" s="1077" t="s">
        <v>348</v>
      </c>
      <c r="H10" s="1344"/>
      <c r="I10" s="1078"/>
      <c r="J10" s="1077" t="s">
        <v>347</v>
      </c>
      <c r="K10" s="1344"/>
      <c r="L10" s="1078"/>
      <c r="M10" s="1077" t="s">
        <v>348</v>
      </c>
      <c r="N10" s="1344"/>
      <c r="O10" s="1078"/>
      <c r="P10" s="1041"/>
    </row>
    <row r="11" spans="1:18" s="269" customFormat="1" ht="16.149999999999999" customHeight="1" x14ac:dyDescent="0.25">
      <c r="A11" s="506"/>
      <c r="B11" s="1251"/>
      <c r="C11" s="1033"/>
      <c r="D11" s="713" t="s">
        <v>290</v>
      </c>
      <c r="E11" s="565" t="s">
        <v>124</v>
      </c>
      <c r="F11" s="353" t="s">
        <v>221</v>
      </c>
      <c r="G11" s="713" t="s">
        <v>290</v>
      </c>
      <c r="H11" s="565" t="s">
        <v>124</v>
      </c>
      <c r="I11" s="353" t="s">
        <v>221</v>
      </c>
      <c r="J11" s="353" t="s">
        <v>290</v>
      </c>
      <c r="K11" s="565" t="s">
        <v>220</v>
      </c>
      <c r="L11" s="353" t="s">
        <v>222</v>
      </c>
      <c r="M11" s="353" t="s">
        <v>290</v>
      </c>
      <c r="N11" s="565" t="s">
        <v>220</v>
      </c>
      <c r="O11" s="353" t="s">
        <v>222</v>
      </c>
      <c r="P11" s="104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1" t="s">
        <v>180</v>
      </c>
      <c r="C13" s="868" t="s">
        <v>320</v>
      </c>
      <c r="D13" s="754">
        <v>16038</v>
      </c>
      <c r="E13" s="754">
        <v>13869</v>
      </c>
      <c r="F13" s="375">
        <v>2169</v>
      </c>
      <c r="G13" s="754">
        <v>16041</v>
      </c>
      <c r="H13" s="754">
        <v>13941</v>
      </c>
      <c r="I13" s="379">
        <v>2100</v>
      </c>
      <c r="J13" s="754">
        <v>19355165.972600956</v>
      </c>
      <c r="K13" s="754">
        <v>14701018.946200009</v>
      </c>
      <c r="L13" s="377">
        <v>4654147.0264009461</v>
      </c>
      <c r="M13" s="754">
        <v>20431267.257570717</v>
      </c>
      <c r="N13" s="754">
        <v>15254337.705900008</v>
      </c>
      <c r="O13" s="380">
        <v>5176929.5516707096</v>
      </c>
      <c r="P13" s="689">
        <v>1.1123261732610179</v>
      </c>
    </row>
    <row r="14" spans="1:18" s="269" customFormat="1" ht="15" customHeight="1" x14ac:dyDescent="0.25">
      <c r="A14" s="292"/>
      <c r="B14" s="801" t="s">
        <v>181</v>
      </c>
      <c r="C14" s="869" t="s">
        <v>7</v>
      </c>
      <c r="D14" s="690">
        <v>14663</v>
      </c>
      <c r="E14" s="754">
        <v>14547</v>
      </c>
      <c r="F14" s="375">
        <v>116</v>
      </c>
      <c r="G14" s="690">
        <v>17775</v>
      </c>
      <c r="H14" s="754">
        <v>17642</v>
      </c>
      <c r="I14" s="379">
        <v>133</v>
      </c>
      <c r="J14" s="690">
        <v>2893444.6533996132</v>
      </c>
      <c r="K14" s="690">
        <v>2728057.5588000021</v>
      </c>
      <c r="L14" s="377">
        <v>165387.09459961113</v>
      </c>
      <c r="M14" s="690">
        <v>3431283.5411021574</v>
      </c>
      <c r="N14" s="690">
        <v>3161131.0973999999</v>
      </c>
      <c r="O14" s="380">
        <v>270152.44370215759</v>
      </c>
      <c r="P14" s="689">
        <v>1.6334554056722199</v>
      </c>
    </row>
    <row r="15" spans="1:18" s="269" customFormat="1" ht="15" customHeight="1" x14ac:dyDescent="0.25">
      <c r="A15" s="291"/>
      <c r="B15" s="802" t="s">
        <v>182</v>
      </c>
      <c r="C15" s="869" t="s">
        <v>9</v>
      </c>
      <c r="D15" s="690">
        <v>23379</v>
      </c>
      <c r="E15" s="754">
        <v>19940</v>
      </c>
      <c r="F15" s="375">
        <v>3439</v>
      </c>
      <c r="G15" s="690">
        <v>24574</v>
      </c>
      <c r="H15" s="754">
        <v>21074</v>
      </c>
      <c r="I15" s="379">
        <v>3500</v>
      </c>
      <c r="J15" s="690">
        <v>39902796.138305709</v>
      </c>
      <c r="K15" s="690">
        <v>32498871.7388</v>
      </c>
      <c r="L15" s="377">
        <v>7403924.3995057084</v>
      </c>
      <c r="M15" s="690">
        <v>43930264.33817862</v>
      </c>
      <c r="N15" s="690">
        <v>35164513.22550001</v>
      </c>
      <c r="O15" s="380">
        <v>8765751.1126786098</v>
      </c>
      <c r="P15" s="689">
        <v>1.1839330927344176</v>
      </c>
    </row>
    <row r="16" spans="1:18" s="269" customFormat="1" ht="15" customHeight="1" x14ac:dyDescent="0.25">
      <c r="A16" s="291"/>
      <c r="B16" s="802" t="s">
        <v>183</v>
      </c>
      <c r="C16" s="869" t="s">
        <v>11</v>
      </c>
      <c r="D16" s="690">
        <v>0</v>
      </c>
      <c r="E16" s="754">
        <v>0</v>
      </c>
      <c r="F16" s="375">
        <v>0</v>
      </c>
      <c r="G16" s="690">
        <v>0</v>
      </c>
      <c r="H16" s="754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349</v>
      </c>
    </row>
    <row r="17" spans="1:27" s="269" customFormat="1" ht="15" customHeight="1" x14ac:dyDescent="0.25">
      <c r="A17" s="292"/>
      <c r="B17" s="801" t="s">
        <v>184</v>
      </c>
      <c r="C17" s="869" t="s">
        <v>13</v>
      </c>
      <c r="D17" s="690">
        <v>0</v>
      </c>
      <c r="E17" s="754">
        <v>0</v>
      </c>
      <c r="F17" s="375">
        <v>0</v>
      </c>
      <c r="G17" s="690">
        <v>0</v>
      </c>
      <c r="H17" s="754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349</v>
      </c>
    </row>
    <row r="18" spans="1:27" ht="15" customHeight="1" x14ac:dyDescent="0.25">
      <c r="A18" s="291"/>
      <c r="B18" s="802" t="s">
        <v>185</v>
      </c>
      <c r="C18" s="869" t="s">
        <v>15</v>
      </c>
      <c r="D18" s="690">
        <v>1</v>
      </c>
      <c r="E18" s="754">
        <v>0</v>
      </c>
      <c r="F18" s="375">
        <v>1</v>
      </c>
      <c r="G18" s="690">
        <v>2</v>
      </c>
      <c r="H18" s="754">
        <v>0</v>
      </c>
      <c r="I18" s="379">
        <v>2</v>
      </c>
      <c r="J18" s="690">
        <v>300</v>
      </c>
      <c r="K18" s="690">
        <v>200</v>
      </c>
      <c r="L18" s="377">
        <v>100</v>
      </c>
      <c r="M18" s="690">
        <v>262795.44390000001</v>
      </c>
      <c r="N18" s="690">
        <v>4226.6000999999997</v>
      </c>
      <c r="O18" s="380">
        <v>258568.8438</v>
      </c>
      <c r="P18" s="689">
        <v>2585.6884380000001</v>
      </c>
    </row>
    <row r="19" spans="1:27" ht="15" customHeight="1" x14ac:dyDescent="0.25">
      <c r="A19" s="291"/>
      <c r="B19" s="802" t="s">
        <v>186</v>
      </c>
      <c r="C19" s="869" t="s">
        <v>17</v>
      </c>
      <c r="D19" s="690">
        <v>124</v>
      </c>
      <c r="E19" s="754">
        <v>107</v>
      </c>
      <c r="F19" s="375">
        <v>17</v>
      </c>
      <c r="G19" s="690">
        <v>120</v>
      </c>
      <c r="H19" s="754">
        <v>103</v>
      </c>
      <c r="I19" s="379">
        <v>17</v>
      </c>
      <c r="J19" s="690">
        <v>1060112.4003000001</v>
      </c>
      <c r="K19" s="690">
        <v>1037981.1602</v>
      </c>
      <c r="L19" s="377">
        <v>22131.240100000054</v>
      </c>
      <c r="M19" s="690">
        <v>421495.20896372944</v>
      </c>
      <c r="N19" s="690">
        <v>287208.75040000002</v>
      </c>
      <c r="O19" s="380">
        <v>134286.45856372942</v>
      </c>
      <c r="P19" s="689">
        <v>6.0677331210070369</v>
      </c>
    </row>
    <row r="20" spans="1:27" ht="15" customHeight="1" x14ac:dyDescent="0.25">
      <c r="A20" s="292"/>
      <c r="B20" s="801" t="s">
        <v>187</v>
      </c>
      <c r="C20" s="869" t="s">
        <v>19</v>
      </c>
      <c r="D20" s="690">
        <v>2461</v>
      </c>
      <c r="E20" s="754">
        <v>2199</v>
      </c>
      <c r="F20" s="375">
        <v>262</v>
      </c>
      <c r="G20" s="690">
        <v>3142</v>
      </c>
      <c r="H20" s="754">
        <v>2700</v>
      </c>
      <c r="I20" s="379">
        <v>442</v>
      </c>
      <c r="J20" s="690">
        <v>16467354.382250164</v>
      </c>
      <c r="K20" s="690">
        <v>15528080.068899997</v>
      </c>
      <c r="L20" s="377">
        <v>939274.31335016713</v>
      </c>
      <c r="M20" s="690">
        <v>13112271.781587329</v>
      </c>
      <c r="N20" s="690">
        <v>4735641.6640000008</v>
      </c>
      <c r="O20" s="380">
        <v>8376630.117587328</v>
      </c>
      <c r="P20" s="689">
        <v>8.9181935442372406</v>
      </c>
    </row>
    <row r="21" spans="1:27" ht="15" customHeight="1" x14ac:dyDescent="0.25">
      <c r="A21" s="291"/>
      <c r="B21" s="802" t="s">
        <v>188</v>
      </c>
      <c r="C21" s="869" t="s">
        <v>321</v>
      </c>
      <c r="D21" s="690">
        <v>3655</v>
      </c>
      <c r="E21" s="754">
        <v>3027</v>
      </c>
      <c r="F21" s="375">
        <v>628</v>
      </c>
      <c r="G21" s="690">
        <v>3970</v>
      </c>
      <c r="H21" s="754">
        <v>3374</v>
      </c>
      <c r="I21" s="379">
        <v>596</v>
      </c>
      <c r="J21" s="690">
        <v>7135739.7584807705</v>
      </c>
      <c r="K21" s="690">
        <v>4839922.8888999997</v>
      </c>
      <c r="L21" s="377">
        <v>2295816.8695807708</v>
      </c>
      <c r="M21" s="690">
        <v>8283753.4309728481</v>
      </c>
      <c r="N21" s="690">
        <v>5239727.622299999</v>
      </c>
      <c r="O21" s="380">
        <v>3044025.8086728491</v>
      </c>
      <c r="P21" s="689">
        <v>1.3259009675404578</v>
      </c>
    </row>
    <row r="22" spans="1:27" ht="15" customHeight="1" x14ac:dyDescent="0.25">
      <c r="A22" s="291"/>
      <c r="B22" s="802" t="s">
        <v>198</v>
      </c>
      <c r="C22" s="869" t="s">
        <v>322</v>
      </c>
      <c r="D22" s="690">
        <v>42318</v>
      </c>
      <c r="E22" s="754">
        <v>33164</v>
      </c>
      <c r="F22" s="375">
        <v>9154</v>
      </c>
      <c r="G22" s="690">
        <v>42890</v>
      </c>
      <c r="H22" s="754">
        <v>33612</v>
      </c>
      <c r="I22" s="379">
        <v>9278</v>
      </c>
      <c r="J22" s="690">
        <v>127711852.23530361</v>
      </c>
      <c r="K22" s="690">
        <v>70271273.744599998</v>
      </c>
      <c r="L22" s="377">
        <v>57440578.490703613</v>
      </c>
      <c r="M22" s="690">
        <v>139218471.06949738</v>
      </c>
      <c r="N22" s="690">
        <v>75637998.755199999</v>
      </c>
      <c r="O22" s="380">
        <v>63580472.314297378</v>
      </c>
      <c r="P22" s="689">
        <v>1.1068912254180634</v>
      </c>
    </row>
    <row r="23" spans="1:27" ht="15" customHeight="1" x14ac:dyDescent="0.25">
      <c r="A23" s="292"/>
      <c r="B23" s="801" t="s">
        <v>199</v>
      </c>
      <c r="C23" s="869" t="s">
        <v>323</v>
      </c>
      <c r="D23" s="690">
        <v>0</v>
      </c>
      <c r="E23" s="754">
        <v>0</v>
      </c>
      <c r="F23" s="375">
        <v>0</v>
      </c>
      <c r="G23" s="690">
        <v>0</v>
      </c>
      <c r="H23" s="754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349</v>
      </c>
    </row>
    <row r="24" spans="1:27" s="274" customFormat="1" ht="15" customHeight="1" x14ac:dyDescent="0.25">
      <c r="A24" s="291"/>
      <c r="B24" s="802" t="s">
        <v>200</v>
      </c>
      <c r="C24" s="869" t="s">
        <v>324</v>
      </c>
      <c r="D24" s="690">
        <v>0</v>
      </c>
      <c r="E24" s="754">
        <v>0</v>
      </c>
      <c r="F24" s="375">
        <v>0</v>
      </c>
      <c r="G24" s="690">
        <v>0</v>
      </c>
      <c r="H24" s="754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349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2" t="s">
        <v>201</v>
      </c>
      <c r="C25" s="869" t="s">
        <v>325</v>
      </c>
      <c r="D25" s="690">
        <v>766</v>
      </c>
      <c r="E25" s="754">
        <v>576</v>
      </c>
      <c r="F25" s="375">
        <v>190</v>
      </c>
      <c r="G25" s="690">
        <v>770</v>
      </c>
      <c r="H25" s="754">
        <v>567</v>
      </c>
      <c r="I25" s="379">
        <v>203</v>
      </c>
      <c r="J25" s="690">
        <v>2605002.5163000003</v>
      </c>
      <c r="K25" s="690">
        <v>1115695.07</v>
      </c>
      <c r="L25" s="377">
        <v>1489307.4463000002</v>
      </c>
      <c r="M25" s="690">
        <v>2760871.8714530952</v>
      </c>
      <c r="N25" s="690">
        <v>1251646.6897999998</v>
      </c>
      <c r="O25" s="380">
        <v>1509225.1816530954</v>
      </c>
      <c r="P25" s="689">
        <v>1.0133738237880825</v>
      </c>
    </row>
    <row r="26" spans="1:27" s="266" customFormat="1" ht="15" customHeight="1" x14ac:dyDescent="0.25">
      <c r="A26" s="275"/>
      <c r="B26" s="801" t="s">
        <v>202</v>
      </c>
      <c r="C26" s="326" t="s">
        <v>31</v>
      </c>
      <c r="D26" s="690">
        <v>732</v>
      </c>
      <c r="E26" s="754">
        <v>553</v>
      </c>
      <c r="F26" s="375">
        <v>179</v>
      </c>
      <c r="G26" s="690">
        <v>963</v>
      </c>
      <c r="H26" s="754">
        <v>750</v>
      </c>
      <c r="I26" s="379">
        <v>213</v>
      </c>
      <c r="J26" s="690">
        <v>2483506.8600000003</v>
      </c>
      <c r="K26" s="690">
        <v>958486.25999999989</v>
      </c>
      <c r="L26" s="377">
        <v>1525020.6000000006</v>
      </c>
      <c r="M26" s="690">
        <v>2953280.0615825774</v>
      </c>
      <c r="N26" s="690">
        <v>1455586.0800000061</v>
      </c>
      <c r="O26" s="380">
        <v>1497693.9815825713</v>
      </c>
      <c r="P26" s="689">
        <v>0.98208114800716184</v>
      </c>
    </row>
    <row r="27" spans="1:27" s="266" customFormat="1" ht="15" customHeight="1" x14ac:dyDescent="0.25">
      <c r="A27" s="275"/>
      <c r="B27" s="801" t="s">
        <v>203</v>
      </c>
      <c r="C27" s="326" t="s">
        <v>116</v>
      </c>
      <c r="D27" s="690">
        <v>41</v>
      </c>
      <c r="E27" s="754">
        <v>35</v>
      </c>
      <c r="F27" s="375">
        <v>6</v>
      </c>
      <c r="G27" s="690">
        <v>63</v>
      </c>
      <c r="H27" s="754">
        <v>49</v>
      </c>
      <c r="I27" s="379">
        <v>14</v>
      </c>
      <c r="J27" s="690">
        <v>185318.6208</v>
      </c>
      <c r="K27" s="690">
        <v>157775.41999999998</v>
      </c>
      <c r="L27" s="377">
        <v>27543.200800000021</v>
      </c>
      <c r="M27" s="690">
        <v>119313.39970000001</v>
      </c>
      <c r="N27" s="690">
        <v>86473.478900000016</v>
      </c>
      <c r="O27" s="380">
        <v>32839.920799999993</v>
      </c>
      <c r="P27" s="689">
        <v>1.1923058993201678</v>
      </c>
    </row>
    <row r="28" spans="1:27" s="266" customFormat="1" ht="15" customHeight="1" x14ac:dyDescent="0.25">
      <c r="A28" s="275"/>
      <c r="B28" s="802" t="s">
        <v>204</v>
      </c>
      <c r="C28" s="326" t="s">
        <v>195</v>
      </c>
      <c r="D28" s="690">
        <v>167</v>
      </c>
      <c r="E28" s="754">
        <v>156</v>
      </c>
      <c r="F28" s="375">
        <v>11</v>
      </c>
      <c r="G28" s="690">
        <v>316</v>
      </c>
      <c r="H28" s="754">
        <v>306</v>
      </c>
      <c r="I28" s="379">
        <v>10</v>
      </c>
      <c r="J28" s="690">
        <v>112623.26</v>
      </c>
      <c r="K28" s="690">
        <v>88472.14</v>
      </c>
      <c r="L28" s="377">
        <v>24151.119999999995</v>
      </c>
      <c r="M28" s="690">
        <v>331834.53769503132</v>
      </c>
      <c r="N28" s="690">
        <v>142399.46</v>
      </c>
      <c r="O28" s="380">
        <v>189435.07769503133</v>
      </c>
      <c r="P28" s="689">
        <v>7.8437388284697089</v>
      </c>
    </row>
    <row r="29" spans="1:27" s="266" customFormat="1" ht="15" customHeight="1" x14ac:dyDescent="0.25">
      <c r="A29" s="275"/>
      <c r="B29" s="802" t="s">
        <v>205</v>
      </c>
      <c r="C29" s="326" t="s">
        <v>37</v>
      </c>
      <c r="D29" s="690">
        <v>0</v>
      </c>
      <c r="E29" s="754">
        <v>0</v>
      </c>
      <c r="F29" s="375">
        <v>0</v>
      </c>
      <c r="G29" s="690">
        <v>0</v>
      </c>
      <c r="H29" s="754">
        <v>0</v>
      </c>
      <c r="I29" s="379">
        <v>0</v>
      </c>
      <c r="J29" s="690">
        <v>0</v>
      </c>
      <c r="K29" s="690">
        <v>0</v>
      </c>
      <c r="L29" s="377">
        <v>0</v>
      </c>
      <c r="M29" s="690">
        <v>0</v>
      </c>
      <c r="N29" s="690">
        <v>0</v>
      </c>
      <c r="O29" s="380">
        <v>0</v>
      </c>
      <c r="P29" s="689" t="s">
        <v>349</v>
      </c>
    </row>
    <row r="30" spans="1:27" s="266" customFormat="1" ht="15" customHeight="1" x14ac:dyDescent="0.25">
      <c r="A30" s="275"/>
      <c r="B30" s="801" t="s">
        <v>206</v>
      </c>
      <c r="C30" s="326" t="s">
        <v>39</v>
      </c>
      <c r="D30" s="690">
        <v>137</v>
      </c>
      <c r="E30" s="754">
        <v>122</v>
      </c>
      <c r="F30" s="375">
        <v>15</v>
      </c>
      <c r="G30" s="690">
        <v>320</v>
      </c>
      <c r="H30" s="754">
        <v>277</v>
      </c>
      <c r="I30" s="379">
        <v>43</v>
      </c>
      <c r="J30" s="690">
        <v>85812.01</v>
      </c>
      <c r="K30" s="690">
        <v>73192.009999999995</v>
      </c>
      <c r="L30" s="377">
        <v>12620</v>
      </c>
      <c r="M30" s="690">
        <v>156342.89069726432</v>
      </c>
      <c r="N30" s="690">
        <v>141234.32</v>
      </c>
      <c r="O30" s="380">
        <v>15108.570697264309</v>
      </c>
      <c r="P30" s="689">
        <v>1.1971926067562844</v>
      </c>
    </row>
    <row r="31" spans="1:27" s="266" customFormat="1" ht="19.149999999999999" customHeight="1" x14ac:dyDescent="0.25">
      <c r="A31" s="275"/>
      <c r="B31" s="1337" t="s">
        <v>192</v>
      </c>
      <c r="C31" s="1337"/>
      <c r="D31" s="384">
        <v>104482</v>
      </c>
      <c r="E31" s="384">
        <v>88295</v>
      </c>
      <c r="F31" s="393">
        <v>16187</v>
      </c>
      <c r="G31" s="374">
        <v>110946</v>
      </c>
      <c r="H31" s="384">
        <v>94395</v>
      </c>
      <c r="I31" s="388">
        <v>16551</v>
      </c>
      <c r="J31" s="377">
        <v>219999028.80774081</v>
      </c>
      <c r="K31" s="377">
        <v>143999027.00639996</v>
      </c>
      <c r="L31" s="386">
        <v>76000001.801340848</v>
      </c>
      <c r="M31" s="377">
        <v>235413244.83290073</v>
      </c>
      <c r="N31" s="377">
        <v>142562125.44950002</v>
      </c>
      <c r="O31" s="389">
        <v>92851119.383400723</v>
      </c>
      <c r="P31" s="688">
        <v>1.2217252260875944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3" t="s">
        <v>103</v>
      </c>
      <c r="C33" s="328" t="s">
        <v>41</v>
      </c>
      <c r="D33" s="754">
        <v>8208</v>
      </c>
      <c r="E33" s="754">
        <v>7891</v>
      </c>
      <c r="F33" s="375">
        <v>317</v>
      </c>
      <c r="G33" s="754">
        <v>9105</v>
      </c>
      <c r="H33" s="754">
        <v>8682</v>
      </c>
      <c r="I33" s="379">
        <v>423</v>
      </c>
      <c r="J33" s="754">
        <v>47963674.206977233</v>
      </c>
      <c r="K33" s="754">
        <v>43966201.93000003</v>
      </c>
      <c r="L33" s="377">
        <v>3997472.2769772038</v>
      </c>
      <c r="M33" s="754">
        <v>52019339.550487041</v>
      </c>
      <c r="N33" s="754">
        <v>47858466.299999982</v>
      </c>
      <c r="O33" s="380">
        <v>4160873.2504870594</v>
      </c>
      <c r="P33" s="689">
        <v>1.0408760742259395</v>
      </c>
    </row>
    <row r="34" spans="1:16" s="266" customFormat="1" ht="15" customHeight="1" x14ac:dyDescent="0.25">
      <c r="A34" s="275"/>
      <c r="B34" s="803" t="s">
        <v>326</v>
      </c>
      <c r="C34" s="328" t="s">
        <v>327</v>
      </c>
      <c r="D34" s="754">
        <v>0</v>
      </c>
      <c r="E34" s="754">
        <v>0</v>
      </c>
      <c r="F34" s="375">
        <v>0</v>
      </c>
      <c r="G34" s="754">
        <v>0</v>
      </c>
      <c r="H34" s="754">
        <v>0</v>
      </c>
      <c r="I34" s="379">
        <v>0</v>
      </c>
      <c r="J34" s="754">
        <v>0</v>
      </c>
      <c r="K34" s="754">
        <v>0</v>
      </c>
      <c r="L34" s="650">
        <v>0</v>
      </c>
      <c r="M34" s="754">
        <v>0</v>
      </c>
      <c r="N34" s="754">
        <v>0</v>
      </c>
      <c r="O34" s="380">
        <v>0</v>
      </c>
      <c r="P34" s="689" t="s">
        <v>349</v>
      </c>
    </row>
    <row r="35" spans="1:16" s="266" customFormat="1" ht="15" customHeight="1" x14ac:dyDescent="0.25">
      <c r="A35" s="275"/>
      <c r="B35" s="803" t="s">
        <v>101</v>
      </c>
      <c r="C35" s="328" t="s">
        <v>42</v>
      </c>
      <c r="D35" s="754">
        <v>64</v>
      </c>
      <c r="E35" s="754">
        <v>23</v>
      </c>
      <c r="F35" s="375">
        <v>41</v>
      </c>
      <c r="G35" s="754">
        <v>69</v>
      </c>
      <c r="H35" s="754">
        <v>28</v>
      </c>
      <c r="I35" s="379">
        <v>41</v>
      </c>
      <c r="J35" s="754">
        <v>90927.209999999992</v>
      </c>
      <c r="K35" s="754">
        <v>188851.51000000004</v>
      </c>
      <c r="L35" s="377">
        <v>-97924.300000000047</v>
      </c>
      <c r="M35" s="754">
        <v>82923.789999999994</v>
      </c>
      <c r="N35" s="754">
        <v>225260.63</v>
      </c>
      <c r="O35" s="380">
        <v>-142336.84000000003</v>
      </c>
      <c r="P35" s="689">
        <v>1.453539519812753</v>
      </c>
    </row>
    <row r="36" spans="1:16" s="266" customFormat="1" ht="15" customHeight="1" x14ac:dyDescent="0.25">
      <c r="A36" s="275"/>
      <c r="B36" s="803" t="s">
        <v>102</v>
      </c>
      <c r="C36" s="329" t="s">
        <v>83</v>
      </c>
      <c r="D36" s="754">
        <v>2708</v>
      </c>
      <c r="E36" s="754">
        <v>2219</v>
      </c>
      <c r="F36" s="375">
        <v>489</v>
      </c>
      <c r="G36" s="754">
        <v>2465</v>
      </c>
      <c r="H36" s="754">
        <v>2029</v>
      </c>
      <c r="I36" s="379">
        <v>436</v>
      </c>
      <c r="J36" s="754">
        <v>2578305.430980545</v>
      </c>
      <c r="K36" s="754">
        <v>1649304.6600000001</v>
      </c>
      <c r="L36" s="377">
        <v>929000.77098054485</v>
      </c>
      <c r="M36" s="754">
        <v>2499437.5382166328</v>
      </c>
      <c r="N36" s="754">
        <v>1606030.5999999999</v>
      </c>
      <c r="O36" s="380">
        <v>893406.93821663293</v>
      </c>
      <c r="P36" s="689">
        <v>0.96168589534501325</v>
      </c>
    </row>
    <row r="37" spans="1:16" s="266" customFormat="1" ht="15" customHeight="1" x14ac:dyDescent="0.25">
      <c r="A37" s="275"/>
      <c r="B37" s="803" t="s">
        <v>104</v>
      </c>
      <c r="C37" s="328" t="s">
        <v>44</v>
      </c>
      <c r="D37" s="754">
        <v>0</v>
      </c>
      <c r="E37" s="754">
        <v>0</v>
      </c>
      <c r="F37" s="375">
        <v>0</v>
      </c>
      <c r="G37" s="754">
        <v>0</v>
      </c>
      <c r="H37" s="754">
        <v>0</v>
      </c>
      <c r="I37" s="379">
        <v>0</v>
      </c>
      <c r="J37" s="754">
        <v>0</v>
      </c>
      <c r="K37" s="754">
        <v>0</v>
      </c>
      <c r="L37" s="377">
        <v>0</v>
      </c>
      <c r="M37" s="754">
        <v>0</v>
      </c>
      <c r="N37" s="754">
        <v>0</v>
      </c>
      <c r="O37" s="380">
        <v>0</v>
      </c>
      <c r="P37" s="689" t="s">
        <v>349</v>
      </c>
    </row>
    <row r="38" spans="1:16" s="266" customFormat="1" ht="19.149999999999999" customHeight="1" x14ac:dyDescent="0.25">
      <c r="A38" s="275"/>
      <c r="B38" s="1337" t="s">
        <v>191</v>
      </c>
      <c r="C38" s="1337"/>
      <c r="D38" s="374">
        <v>10980</v>
      </c>
      <c r="E38" s="374">
        <v>10133</v>
      </c>
      <c r="F38" s="393">
        <v>847</v>
      </c>
      <c r="G38" s="374">
        <v>11639</v>
      </c>
      <c r="H38" s="374">
        <v>10739</v>
      </c>
      <c r="I38" s="394">
        <v>900</v>
      </c>
      <c r="J38" s="568">
        <v>50632906.847957782</v>
      </c>
      <c r="K38" s="568">
        <v>45804358.100000024</v>
      </c>
      <c r="L38" s="386">
        <v>4828548.7479577493</v>
      </c>
      <c r="M38" s="568">
        <v>54601700.878703676</v>
      </c>
      <c r="N38" s="568">
        <v>49689757.529999986</v>
      </c>
      <c r="O38" s="389">
        <v>4911943.3487036927</v>
      </c>
      <c r="P38" s="688">
        <v>1.0172711522859152</v>
      </c>
    </row>
    <row r="39" spans="1:16" s="266" customFormat="1" ht="5.45" customHeight="1" x14ac:dyDescent="0.25">
      <c r="A39" s="275"/>
      <c r="B39" s="514"/>
      <c r="C39" s="514"/>
      <c r="D39" s="390"/>
      <c r="E39" s="390"/>
      <c r="F39" s="566"/>
      <c r="G39" s="390"/>
      <c r="H39" s="390"/>
      <c r="I39" s="390"/>
      <c r="J39" s="391"/>
      <c r="K39" s="391"/>
      <c r="L39" s="391"/>
      <c r="M39" s="391"/>
      <c r="N39" s="391"/>
      <c r="O39" s="392"/>
      <c r="P39" s="390"/>
    </row>
    <row r="40" spans="1:16" s="266" customFormat="1" ht="19.149999999999999" customHeight="1" x14ac:dyDescent="0.25">
      <c r="A40" s="275"/>
      <c r="B40" s="1046" t="s">
        <v>197</v>
      </c>
      <c r="C40" s="1046"/>
      <c r="D40" s="384">
        <v>115462</v>
      </c>
      <c r="E40" s="384">
        <v>98428</v>
      </c>
      <c r="F40" s="393">
        <v>17034</v>
      </c>
      <c r="G40" s="384">
        <v>122585</v>
      </c>
      <c r="H40" s="384">
        <v>105134</v>
      </c>
      <c r="I40" s="388">
        <v>17451</v>
      </c>
      <c r="J40" s="377">
        <v>270631935.6556986</v>
      </c>
      <c r="K40" s="377">
        <v>189803385.10639998</v>
      </c>
      <c r="L40" s="386">
        <v>80828550.549298599</v>
      </c>
      <c r="M40" s="377">
        <v>290014945.71160442</v>
      </c>
      <c r="N40" s="377">
        <v>192251882.9795</v>
      </c>
      <c r="O40" s="389">
        <v>97763062.732104421</v>
      </c>
      <c r="P40" s="688">
        <v>1.2095115162615369</v>
      </c>
    </row>
    <row r="41" spans="1:16" s="266" customFormat="1" ht="19.149999999999999" customHeight="1" x14ac:dyDescent="0.25">
      <c r="A41" s="275"/>
      <c r="B41" s="709"/>
      <c r="C41" s="709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714"/>
    </row>
    <row r="42" spans="1:16" s="266" customFormat="1" ht="19.149999999999999" customHeight="1" x14ac:dyDescent="0.25">
      <c r="A42" s="275"/>
      <c r="B42" s="1024"/>
      <c r="C42" s="1024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/>
      <c r="N42" s="1024"/>
      <c r="O42" s="1024"/>
      <c r="P42" s="1024"/>
    </row>
    <row r="43" spans="1:16" s="266" customFormat="1" ht="16.899999999999999" customHeight="1" x14ac:dyDescent="0.25">
      <c r="A43" s="275"/>
      <c r="B43" s="1249" t="s">
        <v>193</v>
      </c>
      <c r="C43" s="1031" t="s">
        <v>190</v>
      </c>
      <c r="D43" s="1034" t="s">
        <v>52</v>
      </c>
      <c r="E43" s="1035"/>
      <c r="F43" s="1035"/>
      <c r="G43" s="1035"/>
      <c r="H43" s="1035"/>
      <c r="I43" s="1035"/>
      <c r="J43" s="1035"/>
      <c r="K43" s="1035"/>
      <c r="L43" s="1035"/>
      <c r="M43" s="1035"/>
      <c r="N43" s="1035"/>
      <c r="O43" s="1035"/>
      <c r="P43" s="1039"/>
    </row>
    <row r="44" spans="1:16" s="266" customFormat="1" ht="15.6" customHeight="1" x14ac:dyDescent="0.25">
      <c r="A44" s="275"/>
      <c r="B44" s="1250"/>
      <c r="C44" s="1032"/>
      <c r="D44" s="1077" t="s">
        <v>196</v>
      </c>
      <c r="E44" s="1344"/>
      <c r="F44" s="1344"/>
      <c r="G44" s="1344"/>
      <c r="H44" s="1344"/>
      <c r="I44" s="1078"/>
      <c r="J44" s="1077" t="s">
        <v>3</v>
      </c>
      <c r="K44" s="1344"/>
      <c r="L44" s="1344"/>
      <c r="M44" s="1344"/>
      <c r="N44" s="1344"/>
      <c r="O44" s="1078"/>
      <c r="P44" s="1121" t="s">
        <v>346</v>
      </c>
    </row>
    <row r="45" spans="1:16" s="266" customFormat="1" ht="19.149999999999999" customHeight="1" x14ac:dyDescent="0.25">
      <c r="A45" s="275"/>
      <c r="B45" s="1250"/>
      <c r="C45" s="1032"/>
      <c r="D45" s="1077" t="s">
        <v>347</v>
      </c>
      <c r="E45" s="1344"/>
      <c r="F45" s="1078"/>
      <c r="G45" s="1077" t="s">
        <v>348</v>
      </c>
      <c r="H45" s="1344"/>
      <c r="I45" s="1078"/>
      <c r="J45" s="1077" t="s">
        <v>347</v>
      </c>
      <c r="K45" s="1344"/>
      <c r="L45" s="1078"/>
      <c r="M45" s="1077" t="s">
        <v>348</v>
      </c>
      <c r="N45" s="1344"/>
      <c r="O45" s="1078"/>
      <c r="P45" s="1041"/>
    </row>
    <row r="46" spans="1:16" s="266" customFormat="1" ht="19.149999999999999" customHeight="1" x14ac:dyDescent="0.25">
      <c r="A46" s="275"/>
      <c r="B46" s="1251"/>
      <c r="C46" s="1033"/>
      <c r="D46" s="565" t="s">
        <v>290</v>
      </c>
      <c r="E46" s="565" t="s">
        <v>124</v>
      </c>
      <c r="F46" s="353" t="s">
        <v>221</v>
      </c>
      <c r="G46" s="565" t="s">
        <v>290</v>
      </c>
      <c r="H46" s="565" t="s">
        <v>124</v>
      </c>
      <c r="I46" s="353" t="s">
        <v>221</v>
      </c>
      <c r="J46" s="353" t="s">
        <v>290</v>
      </c>
      <c r="K46" s="565" t="s">
        <v>220</v>
      </c>
      <c r="L46" s="353" t="s">
        <v>222</v>
      </c>
      <c r="M46" s="353" t="s">
        <v>290</v>
      </c>
      <c r="N46" s="565" t="s">
        <v>220</v>
      </c>
      <c r="O46" s="353" t="s">
        <v>222</v>
      </c>
      <c r="P46" s="1042"/>
    </row>
    <row r="47" spans="1:16" s="266" customFormat="1" ht="9" customHeight="1" x14ac:dyDescent="0.25">
      <c r="A47" s="275"/>
      <c r="B47" s="514"/>
      <c r="C47" s="514"/>
      <c r="D47" s="678"/>
      <c r="E47" s="678"/>
      <c r="F47" s="514"/>
      <c r="G47" s="678"/>
      <c r="H47" s="678"/>
      <c r="I47" s="514"/>
      <c r="J47" s="322"/>
      <c r="K47" s="322"/>
      <c r="L47" s="322"/>
      <c r="M47" s="322"/>
      <c r="N47" s="322"/>
      <c r="O47" s="323"/>
      <c r="P47" s="413"/>
    </row>
    <row r="48" spans="1:16" s="266" customFormat="1" ht="16.149999999999999" customHeight="1" x14ac:dyDescent="0.25">
      <c r="A48" s="275"/>
      <c r="B48" s="801" t="s">
        <v>180</v>
      </c>
      <c r="C48" s="868" t="s">
        <v>320</v>
      </c>
      <c r="D48" s="754">
        <v>2188</v>
      </c>
      <c r="E48" s="754">
        <v>1983</v>
      </c>
      <c r="F48" s="375">
        <v>205</v>
      </c>
      <c r="G48" s="754">
        <v>2381</v>
      </c>
      <c r="H48" s="754">
        <v>2148</v>
      </c>
      <c r="I48" s="379">
        <v>233</v>
      </c>
      <c r="J48" s="754">
        <v>1754827.6495638168</v>
      </c>
      <c r="K48" s="754">
        <v>1351645.2489000002</v>
      </c>
      <c r="L48" s="407">
        <v>403182.4006638166</v>
      </c>
      <c r="M48" s="754">
        <v>2161310.3097204184</v>
      </c>
      <c r="N48" s="754">
        <v>1695274.2581000004</v>
      </c>
      <c r="O48" s="567">
        <v>466036.05162041797</v>
      </c>
      <c r="P48" s="689">
        <v>1.1558938357753623</v>
      </c>
    </row>
    <row r="49" spans="1:16" s="266" customFormat="1" ht="16.149999999999999" customHeight="1" x14ac:dyDescent="0.25">
      <c r="A49" s="275"/>
      <c r="B49" s="801" t="s">
        <v>181</v>
      </c>
      <c r="C49" s="869" t="s">
        <v>7</v>
      </c>
      <c r="D49" s="690">
        <v>537</v>
      </c>
      <c r="E49" s="754">
        <v>530</v>
      </c>
      <c r="F49" s="375">
        <v>7</v>
      </c>
      <c r="G49" s="690">
        <v>786</v>
      </c>
      <c r="H49" s="754">
        <v>780</v>
      </c>
      <c r="I49" s="379">
        <v>6</v>
      </c>
      <c r="J49" s="690">
        <v>104413.07</v>
      </c>
      <c r="K49" s="690">
        <v>95108.624199999991</v>
      </c>
      <c r="L49" s="407">
        <v>9304.4458000000159</v>
      </c>
      <c r="M49" s="690">
        <v>129792.09999999996</v>
      </c>
      <c r="N49" s="690">
        <v>112512.86119999996</v>
      </c>
      <c r="O49" s="567">
        <v>17279.238800000006</v>
      </c>
      <c r="P49" s="689">
        <v>1.8570948954315987</v>
      </c>
    </row>
    <row r="50" spans="1:16" s="266" customFormat="1" ht="16.149999999999999" customHeight="1" x14ac:dyDescent="0.25">
      <c r="A50" s="275"/>
      <c r="B50" s="802" t="s">
        <v>182</v>
      </c>
      <c r="C50" s="869" t="s">
        <v>9</v>
      </c>
      <c r="D50" s="690">
        <v>2279</v>
      </c>
      <c r="E50" s="754">
        <v>1817</v>
      </c>
      <c r="F50" s="375">
        <v>462</v>
      </c>
      <c r="G50" s="690">
        <v>2688</v>
      </c>
      <c r="H50" s="754">
        <v>2213</v>
      </c>
      <c r="I50" s="379">
        <v>475</v>
      </c>
      <c r="J50" s="690">
        <v>4296530.0492385868</v>
      </c>
      <c r="K50" s="690">
        <v>3217184.8210999994</v>
      </c>
      <c r="L50" s="407">
        <v>1079345.2281385874</v>
      </c>
      <c r="M50" s="690">
        <v>5293946.2188456487</v>
      </c>
      <c r="N50" s="690">
        <v>3868865.6878999984</v>
      </c>
      <c r="O50" s="567">
        <v>1425080.5309456503</v>
      </c>
      <c r="P50" s="689">
        <v>1.3203194805459135</v>
      </c>
    </row>
    <row r="51" spans="1:16" s="266" customFormat="1" ht="16.149999999999999" customHeight="1" x14ac:dyDescent="0.25">
      <c r="A51" s="275"/>
      <c r="B51" s="802" t="s">
        <v>183</v>
      </c>
      <c r="C51" s="869" t="s">
        <v>11</v>
      </c>
      <c r="D51" s="690">
        <v>0</v>
      </c>
      <c r="E51" s="754">
        <v>0</v>
      </c>
      <c r="F51" s="375">
        <v>0</v>
      </c>
      <c r="G51" s="690">
        <v>0</v>
      </c>
      <c r="H51" s="754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349</v>
      </c>
    </row>
    <row r="52" spans="1:16" s="266" customFormat="1" ht="16.149999999999999" customHeight="1" x14ac:dyDescent="0.25">
      <c r="A52" s="275"/>
      <c r="B52" s="801" t="s">
        <v>184</v>
      </c>
      <c r="C52" s="869" t="s">
        <v>13</v>
      </c>
      <c r="D52" s="690">
        <v>0</v>
      </c>
      <c r="E52" s="754">
        <v>0</v>
      </c>
      <c r="F52" s="375">
        <v>0</v>
      </c>
      <c r="G52" s="690">
        <v>0</v>
      </c>
      <c r="H52" s="754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349</v>
      </c>
    </row>
    <row r="53" spans="1:16" s="266" customFormat="1" ht="16.149999999999999" customHeight="1" x14ac:dyDescent="0.25">
      <c r="A53" s="275"/>
      <c r="B53" s="802" t="s">
        <v>185</v>
      </c>
      <c r="C53" s="869" t="s">
        <v>15</v>
      </c>
      <c r="D53" s="690">
        <v>0</v>
      </c>
      <c r="E53" s="754">
        <v>0</v>
      </c>
      <c r="F53" s="375">
        <v>0</v>
      </c>
      <c r="G53" s="690">
        <v>0</v>
      </c>
      <c r="H53" s="754">
        <v>0</v>
      </c>
      <c r="I53" s="379">
        <v>0</v>
      </c>
      <c r="J53" s="690">
        <v>0</v>
      </c>
      <c r="K53" s="690">
        <v>0</v>
      </c>
      <c r="L53" s="407">
        <v>0</v>
      </c>
      <c r="M53" s="690">
        <v>0</v>
      </c>
      <c r="N53" s="690">
        <v>0</v>
      </c>
      <c r="O53" s="567">
        <v>0</v>
      </c>
      <c r="P53" s="689" t="s">
        <v>349</v>
      </c>
    </row>
    <row r="54" spans="1:16" s="266" customFormat="1" ht="16.149999999999999" customHeight="1" x14ac:dyDescent="0.25">
      <c r="A54" s="275"/>
      <c r="B54" s="802" t="s">
        <v>186</v>
      </c>
      <c r="C54" s="869" t="s">
        <v>17</v>
      </c>
      <c r="D54" s="690">
        <v>14</v>
      </c>
      <c r="E54" s="754">
        <v>14</v>
      </c>
      <c r="F54" s="375">
        <v>0</v>
      </c>
      <c r="G54" s="690">
        <v>14</v>
      </c>
      <c r="H54" s="754">
        <v>15</v>
      </c>
      <c r="I54" s="379">
        <v>-1</v>
      </c>
      <c r="J54" s="690">
        <v>87588.14</v>
      </c>
      <c r="K54" s="690">
        <v>87041.64</v>
      </c>
      <c r="L54" s="407">
        <v>546.5</v>
      </c>
      <c r="M54" s="690">
        <v>59447.600000000006</v>
      </c>
      <c r="N54" s="690">
        <v>9487.35</v>
      </c>
      <c r="O54" s="567">
        <v>49960.250000000007</v>
      </c>
      <c r="P54" s="689">
        <v>91.418572735590132</v>
      </c>
    </row>
    <row r="55" spans="1:16" s="266" customFormat="1" ht="16.149999999999999" customHeight="1" x14ac:dyDescent="0.25">
      <c r="A55" s="275"/>
      <c r="B55" s="801" t="s">
        <v>187</v>
      </c>
      <c r="C55" s="869" t="s">
        <v>19</v>
      </c>
      <c r="D55" s="690">
        <v>241</v>
      </c>
      <c r="E55" s="754">
        <v>219</v>
      </c>
      <c r="F55" s="375">
        <v>22</v>
      </c>
      <c r="G55" s="690">
        <v>314</v>
      </c>
      <c r="H55" s="754">
        <v>286</v>
      </c>
      <c r="I55" s="379">
        <v>28</v>
      </c>
      <c r="J55" s="690">
        <v>349975.9897609828</v>
      </c>
      <c r="K55" s="690">
        <v>284989.55000000005</v>
      </c>
      <c r="L55" s="407">
        <v>64986.439760982757</v>
      </c>
      <c r="M55" s="690">
        <v>461163.89953221183</v>
      </c>
      <c r="N55" s="690">
        <v>245715.62939999998</v>
      </c>
      <c r="O55" s="567">
        <v>215448.27013221185</v>
      </c>
      <c r="P55" s="689">
        <v>3.3152804019518691</v>
      </c>
    </row>
    <row r="56" spans="1:16" s="266" customFormat="1" ht="16.149999999999999" customHeight="1" x14ac:dyDescent="0.25">
      <c r="A56" s="275"/>
      <c r="B56" s="802" t="s">
        <v>188</v>
      </c>
      <c r="C56" s="869" t="s">
        <v>321</v>
      </c>
      <c r="D56" s="690">
        <v>160</v>
      </c>
      <c r="E56" s="754">
        <v>134</v>
      </c>
      <c r="F56" s="375">
        <v>26</v>
      </c>
      <c r="G56" s="690">
        <v>265</v>
      </c>
      <c r="H56" s="754">
        <v>210</v>
      </c>
      <c r="I56" s="379">
        <v>55</v>
      </c>
      <c r="J56" s="690">
        <v>277034.91994932282</v>
      </c>
      <c r="K56" s="690">
        <v>225092.04090000002</v>
      </c>
      <c r="L56" s="407">
        <v>51942.879049322801</v>
      </c>
      <c r="M56" s="690">
        <v>409741.55999748345</v>
      </c>
      <c r="N56" s="690">
        <v>352817.1002000001</v>
      </c>
      <c r="O56" s="567">
        <v>56924.459797483345</v>
      </c>
      <c r="P56" s="689">
        <v>1.0959049794569578</v>
      </c>
    </row>
    <row r="57" spans="1:16" s="266" customFormat="1" ht="16.149999999999999" customHeight="1" x14ac:dyDescent="0.25">
      <c r="A57" s="275"/>
      <c r="B57" s="802" t="s">
        <v>198</v>
      </c>
      <c r="C57" s="869" t="s">
        <v>322</v>
      </c>
      <c r="D57" s="690">
        <v>2609</v>
      </c>
      <c r="E57" s="754">
        <v>1937</v>
      </c>
      <c r="F57" s="375">
        <v>672</v>
      </c>
      <c r="G57" s="690">
        <v>2904</v>
      </c>
      <c r="H57" s="754">
        <v>2297</v>
      </c>
      <c r="I57" s="379">
        <v>607</v>
      </c>
      <c r="J57" s="690">
        <v>7133998.0707228296</v>
      </c>
      <c r="K57" s="690">
        <v>4546804.9759</v>
      </c>
      <c r="L57" s="407">
        <v>2587193.0948228296</v>
      </c>
      <c r="M57" s="690">
        <v>8876060.4607653376</v>
      </c>
      <c r="N57" s="690">
        <v>5512164.1885000002</v>
      </c>
      <c r="O57" s="567">
        <v>3363896.2722653374</v>
      </c>
      <c r="P57" s="689">
        <v>1.300210749246645</v>
      </c>
    </row>
    <row r="58" spans="1:16" s="266" customFormat="1" ht="16.149999999999999" customHeight="1" x14ac:dyDescent="0.25">
      <c r="A58" s="275"/>
      <c r="B58" s="801" t="s">
        <v>199</v>
      </c>
      <c r="C58" s="869" t="s">
        <v>323</v>
      </c>
      <c r="D58" s="690">
        <v>0</v>
      </c>
      <c r="E58" s="754">
        <v>0</v>
      </c>
      <c r="F58" s="375">
        <v>0</v>
      </c>
      <c r="G58" s="690">
        <v>0</v>
      </c>
      <c r="H58" s="754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349</v>
      </c>
    </row>
    <row r="59" spans="1:16" s="266" customFormat="1" ht="16.149999999999999" customHeight="1" x14ac:dyDescent="0.25">
      <c r="A59" s="275"/>
      <c r="B59" s="802" t="s">
        <v>200</v>
      </c>
      <c r="C59" s="869" t="s">
        <v>324</v>
      </c>
      <c r="D59" s="690">
        <v>0</v>
      </c>
      <c r="E59" s="754">
        <v>0</v>
      </c>
      <c r="F59" s="375">
        <v>0</v>
      </c>
      <c r="G59" s="690">
        <v>0</v>
      </c>
      <c r="H59" s="754">
        <v>0</v>
      </c>
      <c r="I59" s="379">
        <v>0</v>
      </c>
      <c r="J59" s="690">
        <v>0</v>
      </c>
      <c r="K59" s="690">
        <v>0</v>
      </c>
      <c r="L59" s="407">
        <v>0</v>
      </c>
      <c r="M59" s="690">
        <v>0</v>
      </c>
      <c r="N59" s="690">
        <v>0</v>
      </c>
      <c r="O59" s="567">
        <v>0</v>
      </c>
      <c r="P59" s="689" t="s">
        <v>349</v>
      </c>
    </row>
    <row r="60" spans="1:16" s="266" customFormat="1" ht="16.149999999999999" customHeight="1" x14ac:dyDescent="0.25">
      <c r="A60" s="275"/>
      <c r="B60" s="802" t="s">
        <v>201</v>
      </c>
      <c r="C60" s="869" t="s">
        <v>325</v>
      </c>
      <c r="D60" s="690">
        <v>10</v>
      </c>
      <c r="E60" s="754">
        <v>6</v>
      </c>
      <c r="F60" s="375">
        <v>4</v>
      </c>
      <c r="G60" s="690">
        <v>28</v>
      </c>
      <c r="H60" s="754">
        <v>16</v>
      </c>
      <c r="I60" s="379">
        <v>12</v>
      </c>
      <c r="J60" s="690">
        <v>44800.999951839432</v>
      </c>
      <c r="K60" s="690">
        <v>12575.73</v>
      </c>
      <c r="L60" s="407">
        <v>32225.269951839433</v>
      </c>
      <c r="M60" s="690">
        <v>320478.08997483371</v>
      </c>
      <c r="N60" s="690">
        <v>21740.639999999999</v>
      </c>
      <c r="O60" s="567">
        <v>298737.4499748337</v>
      </c>
      <c r="P60" s="689">
        <v>9.2702854133199164</v>
      </c>
    </row>
    <row r="61" spans="1:16" s="266" customFormat="1" ht="16.149999999999999" customHeight="1" x14ac:dyDescent="0.25">
      <c r="A61" s="275"/>
      <c r="B61" s="801" t="s">
        <v>202</v>
      </c>
      <c r="C61" s="326" t="s">
        <v>31</v>
      </c>
      <c r="D61" s="690">
        <v>0</v>
      </c>
      <c r="E61" s="754">
        <v>0</v>
      </c>
      <c r="F61" s="375">
        <v>0</v>
      </c>
      <c r="G61" s="690">
        <v>0</v>
      </c>
      <c r="H61" s="754">
        <v>0</v>
      </c>
      <c r="I61" s="379">
        <v>0</v>
      </c>
      <c r="J61" s="690">
        <v>0</v>
      </c>
      <c r="K61" s="690">
        <v>0</v>
      </c>
      <c r="L61" s="407">
        <v>0</v>
      </c>
      <c r="M61" s="690">
        <v>0</v>
      </c>
      <c r="N61" s="690">
        <v>0</v>
      </c>
      <c r="O61" s="567">
        <v>0</v>
      </c>
      <c r="P61" s="689" t="s">
        <v>349</v>
      </c>
    </row>
    <row r="62" spans="1:16" s="266" customFormat="1" ht="16.149999999999999" customHeight="1" x14ac:dyDescent="0.25">
      <c r="A62" s="275"/>
      <c r="B62" s="801" t="s">
        <v>203</v>
      </c>
      <c r="C62" s="326" t="s">
        <v>116</v>
      </c>
      <c r="D62" s="690">
        <v>13</v>
      </c>
      <c r="E62" s="754">
        <v>12</v>
      </c>
      <c r="F62" s="375">
        <v>1</v>
      </c>
      <c r="G62" s="690">
        <v>24</v>
      </c>
      <c r="H62" s="754">
        <v>22</v>
      </c>
      <c r="I62" s="379">
        <v>2</v>
      </c>
      <c r="J62" s="690">
        <v>15528</v>
      </c>
      <c r="K62" s="690">
        <v>15277.65</v>
      </c>
      <c r="L62" s="407">
        <v>250.35000000000036</v>
      </c>
      <c r="M62" s="690">
        <v>22836</v>
      </c>
      <c r="N62" s="690">
        <v>18700.5</v>
      </c>
      <c r="O62" s="567">
        <v>4135.5</v>
      </c>
      <c r="P62" s="689">
        <v>16.518873576992188</v>
      </c>
    </row>
    <row r="63" spans="1:16" s="266" customFormat="1" ht="16.149999999999999" customHeight="1" x14ac:dyDescent="0.25">
      <c r="A63" s="275"/>
      <c r="B63" s="802" t="s">
        <v>204</v>
      </c>
      <c r="C63" s="326" t="s">
        <v>195</v>
      </c>
      <c r="D63" s="690">
        <v>5</v>
      </c>
      <c r="E63" s="754">
        <v>5</v>
      </c>
      <c r="F63" s="375">
        <v>0</v>
      </c>
      <c r="G63" s="690">
        <v>3</v>
      </c>
      <c r="H63" s="754">
        <v>3</v>
      </c>
      <c r="I63" s="379">
        <v>0</v>
      </c>
      <c r="J63" s="690">
        <v>1042</v>
      </c>
      <c r="K63" s="690">
        <v>1041.73</v>
      </c>
      <c r="L63" s="407">
        <v>0.26999999999998181</v>
      </c>
      <c r="M63" s="690">
        <v>485.04</v>
      </c>
      <c r="N63" s="690">
        <v>484.6</v>
      </c>
      <c r="O63" s="567">
        <v>0.43999999999999773</v>
      </c>
      <c r="P63" s="689">
        <v>1.629629629629731</v>
      </c>
    </row>
    <row r="64" spans="1:16" s="266" customFormat="1" ht="16.149999999999999" customHeight="1" x14ac:dyDescent="0.25">
      <c r="A64" s="275"/>
      <c r="B64" s="802" t="s">
        <v>205</v>
      </c>
      <c r="C64" s="326" t="s">
        <v>37</v>
      </c>
      <c r="D64" s="690">
        <v>0</v>
      </c>
      <c r="E64" s="754">
        <v>0</v>
      </c>
      <c r="F64" s="375">
        <v>0</v>
      </c>
      <c r="G64" s="690">
        <v>0</v>
      </c>
      <c r="H64" s="754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349</v>
      </c>
    </row>
    <row r="65" spans="1:16" s="266" customFormat="1" ht="16.149999999999999" customHeight="1" x14ac:dyDescent="0.25">
      <c r="A65" s="275"/>
      <c r="B65" s="801" t="s">
        <v>206</v>
      </c>
      <c r="C65" s="326" t="s">
        <v>39</v>
      </c>
      <c r="D65" s="690">
        <v>22</v>
      </c>
      <c r="E65" s="754">
        <v>22</v>
      </c>
      <c r="F65" s="375">
        <v>0</v>
      </c>
      <c r="G65" s="690">
        <v>22</v>
      </c>
      <c r="H65" s="754">
        <v>22</v>
      </c>
      <c r="I65" s="379">
        <v>0</v>
      </c>
      <c r="J65" s="690">
        <v>7975.1100000000015</v>
      </c>
      <c r="K65" s="690">
        <v>7975.1100000000015</v>
      </c>
      <c r="L65" s="407">
        <v>0</v>
      </c>
      <c r="M65" s="690">
        <v>4085.4900000000002</v>
      </c>
      <c r="N65" s="690">
        <v>2435.4900000000002</v>
      </c>
      <c r="O65" s="567">
        <v>1650</v>
      </c>
      <c r="P65" s="689" t="s">
        <v>349</v>
      </c>
    </row>
    <row r="66" spans="1:16" s="266" customFormat="1" ht="19.149999999999999" customHeight="1" x14ac:dyDescent="0.25">
      <c r="A66" s="275"/>
      <c r="B66" s="1337" t="s">
        <v>192</v>
      </c>
      <c r="C66" s="1337"/>
      <c r="D66" s="384">
        <v>8078</v>
      </c>
      <c r="E66" s="384">
        <v>6679</v>
      </c>
      <c r="F66" s="385">
        <v>1399</v>
      </c>
      <c r="G66" s="384">
        <v>9429</v>
      </c>
      <c r="H66" s="384">
        <v>8012</v>
      </c>
      <c r="I66" s="388">
        <v>1417</v>
      </c>
      <c r="J66" s="377">
        <v>14073713.999187376</v>
      </c>
      <c r="K66" s="407">
        <v>9844737.1210000012</v>
      </c>
      <c r="L66" s="408">
        <v>4228976.878187377</v>
      </c>
      <c r="M66" s="407">
        <v>17739346.768835936</v>
      </c>
      <c r="N66" s="407">
        <v>11840198.305299999</v>
      </c>
      <c r="O66" s="454">
        <v>5899148.4635359347</v>
      </c>
      <c r="P66" s="688">
        <v>1.3949351423421417</v>
      </c>
    </row>
    <row r="67" spans="1:16" s="266" customFormat="1" ht="9" customHeight="1" x14ac:dyDescent="0.25">
      <c r="A67" s="275"/>
      <c r="B67" s="514"/>
      <c r="C67" s="514"/>
      <c r="D67" s="390"/>
      <c r="E67" s="390"/>
      <c r="F67" s="390"/>
      <c r="G67" s="390"/>
      <c r="H67" s="390"/>
      <c r="I67" s="390"/>
      <c r="J67" s="391"/>
      <c r="K67" s="391"/>
      <c r="L67" s="391"/>
      <c r="M67" s="391"/>
      <c r="N67" s="391"/>
      <c r="O67" s="392"/>
      <c r="P67" s="391"/>
    </row>
    <row r="68" spans="1:16" s="266" customFormat="1" ht="16.149999999999999" customHeight="1" x14ac:dyDescent="0.25">
      <c r="A68" s="275"/>
      <c r="B68" s="803" t="s">
        <v>103</v>
      </c>
      <c r="C68" s="328" t="s">
        <v>41</v>
      </c>
      <c r="D68" s="754">
        <v>500</v>
      </c>
      <c r="E68" s="754">
        <v>490</v>
      </c>
      <c r="F68" s="375">
        <v>10</v>
      </c>
      <c r="G68" s="754">
        <v>508</v>
      </c>
      <c r="H68" s="754">
        <v>482</v>
      </c>
      <c r="I68" s="379">
        <v>26</v>
      </c>
      <c r="J68" s="754">
        <v>2641419.0374916638</v>
      </c>
      <c r="K68" s="754">
        <v>1934863.0100000002</v>
      </c>
      <c r="L68" s="377">
        <v>706556.02749166358</v>
      </c>
      <c r="M68" s="754">
        <v>2748897.1494901264</v>
      </c>
      <c r="N68" s="754">
        <v>1900603.94</v>
      </c>
      <c r="O68" s="380">
        <v>848293.20949012646</v>
      </c>
      <c r="P68" s="689">
        <v>1.2006028913257487</v>
      </c>
    </row>
    <row r="69" spans="1:16" s="266" customFormat="1" ht="16.149999999999999" customHeight="1" x14ac:dyDescent="0.25">
      <c r="A69" s="275"/>
      <c r="B69" s="803" t="s">
        <v>326</v>
      </c>
      <c r="C69" s="328" t="s">
        <v>327</v>
      </c>
      <c r="D69" s="754">
        <v>0</v>
      </c>
      <c r="E69" s="754">
        <v>0</v>
      </c>
      <c r="F69" s="375">
        <v>0</v>
      </c>
      <c r="G69" s="754">
        <v>0</v>
      </c>
      <c r="H69" s="754">
        <v>0</v>
      </c>
      <c r="I69" s="379">
        <v>0</v>
      </c>
      <c r="J69" s="754">
        <v>0</v>
      </c>
      <c r="K69" s="754">
        <v>0</v>
      </c>
      <c r="L69" s="650">
        <v>0</v>
      </c>
      <c r="M69" s="754">
        <v>0</v>
      </c>
      <c r="N69" s="754">
        <v>0</v>
      </c>
      <c r="O69" s="380">
        <v>0</v>
      </c>
      <c r="P69" s="689" t="s">
        <v>349</v>
      </c>
    </row>
    <row r="70" spans="1:16" s="266" customFormat="1" ht="16.149999999999999" customHeight="1" x14ac:dyDescent="0.25">
      <c r="A70" s="275"/>
      <c r="B70" s="803" t="s">
        <v>101</v>
      </c>
      <c r="C70" s="328" t="s">
        <v>42</v>
      </c>
      <c r="D70" s="754">
        <v>3</v>
      </c>
      <c r="E70" s="754">
        <v>3</v>
      </c>
      <c r="F70" s="375">
        <v>0</v>
      </c>
      <c r="G70" s="754">
        <v>3</v>
      </c>
      <c r="H70" s="754">
        <v>3</v>
      </c>
      <c r="I70" s="379">
        <v>0</v>
      </c>
      <c r="J70" s="754">
        <v>16843.849999999999</v>
      </c>
      <c r="K70" s="754">
        <v>16843.849999999999</v>
      </c>
      <c r="L70" s="377">
        <v>0</v>
      </c>
      <c r="M70" s="754">
        <v>15381.4</v>
      </c>
      <c r="N70" s="754">
        <v>15381.4</v>
      </c>
      <c r="O70" s="380">
        <v>0</v>
      </c>
      <c r="P70" s="689" t="s">
        <v>349</v>
      </c>
    </row>
    <row r="71" spans="1:16" s="266" customFormat="1" ht="16.149999999999999" customHeight="1" x14ac:dyDescent="0.25">
      <c r="A71" s="275"/>
      <c r="B71" s="803" t="s">
        <v>102</v>
      </c>
      <c r="C71" s="329" t="s">
        <v>83</v>
      </c>
      <c r="D71" s="754">
        <v>534</v>
      </c>
      <c r="E71" s="754">
        <v>461</v>
      </c>
      <c r="F71" s="375">
        <v>73</v>
      </c>
      <c r="G71" s="754">
        <v>609</v>
      </c>
      <c r="H71" s="754">
        <v>540</v>
      </c>
      <c r="I71" s="379">
        <v>69</v>
      </c>
      <c r="J71" s="754">
        <v>625221.68330525479</v>
      </c>
      <c r="K71" s="754">
        <v>464028.06</v>
      </c>
      <c r="L71" s="377">
        <v>161193.62330525479</v>
      </c>
      <c r="M71" s="754">
        <v>631404.26405637607</v>
      </c>
      <c r="N71" s="754">
        <v>393906.22</v>
      </c>
      <c r="O71" s="380">
        <v>237498.04405637609</v>
      </c>
      <c r="P71" s="689">
        <v>1.4733712115064408</v>
      </c>
    </row>
    <row r="72" spans="1:16" s="266" customFormat="1" ht="16.149999999999999" customHeight="1" x14ac:dyDescent="0.25">
      <c r="A72" s="275"/>
      <c r="B72" s="803" t="s">
        <v>104</v>
      </c>
      <c r="C72" s="328" t="s">
        <v>44</v>
      </c>
      <c r="D72" s="754">
        <v>0</v>
      </c>
      <c r="E72" s="754">
        <v>0</v>
      </c>
      <c r="F72" s="375">
        <v>0</v>
      </c>
      <c r="G72" s="754">
        <v>0</v>
      </c>
      <c r="H72" s="754">
        <v>0</v>
      </c>
      <c r="I72" s="379">
        <v>0</v>
      </c>
      <c r="J72" s="754">
        <v>0</v>
      </c>
      <c r="K72" s="754">
        <v>0</v>
      </c>
      <c r="L72" s="377">
        <v>0</v>
      </c>
      <c r="M72" s="754">
        <v>0</v>
      </c>
      <c r="N72" s="754">
        <v>0</v>
      </c>
      <c r="O72" s="380">
        <v>0</v>
      </c>
      <c r="P72" s="689" t="s">
        <v>349</v>
      </c>
    </row>
    <row r="73" spans="1:16" s="266" customFormat="1" ht="19.5" customHeight="1" x14ac:dyDescent="0.25">
      <c r="A73" s="275"/>
      <c r="B73" s="1337" t="s">
        <v>191</v>
      </c>
      <c r="C73" s="1337"/>
      <c r="D73" s="374">
        <v>1037</v>
      </c>
      <c r="E73" s="374">
        <v>954</v>
      </c>
      <c r="F73" s="393">
        <v>83</v>
      </c>
      <c r="G73" s="374">
        <v>1120</v>
      </c>
      <c r="H73" s="374">
        <v>1025</v>
      </c>
      <c r="I73" s="394">
        <v>95</v>
      </c>
      <c r="J73" s="568">
        <v>3283484.5707969186</v>
      </c>
      <c r="K73" s="568">
        <v>2415734.9200000004</v>
      </c>
      <c r="L73" s="386">
        <v>867749.65079691843</v>
      </c>
      <c r="M73" s="568">
        <v>3395682.8135465025</v>
      </c>
      <c r="N73" s="568">
        <v>2309891.5599999996</v>
      </c>
      <c r="O73" s="389">
        <v>1085791.2535465024</v>
      </c>
      <c r="P73" s="688">
        <v>1.2512724753612292</v>
      </c>
    </row>
    <row r="74" spans="1:16" s="266" customFormat="1" ht="9" customHeight="1" x14ac:dyDescent="0.25">
      <c r="A74" s="275"/>
      <c r="B74" s="514"/>
      <c r="C74" s="514"/>
      <c r="D74" s="390"/>
      <c r="E74" s="390"/>
      <c r="F74" s="390"/>
      <c r="G74" s="390"/>
      <c r="H74" s="390"/>
      <c r="I74" s="390"/>
      <c r="J74" s="391"/>
      <c r="K74" s="391"/>
      <c r="L74" s="391"/>
      <c r="M74" s="391"/>
      <c r="N74" s="391"/>
      <c r="O74" s="392"/>
      <c r="P74" s="390"/>
    </row>
    <row r="75" spans="1:16" s="266" customFormat="1" ht="19.149999999999999" customHeight="1" x14ac:dyDescent="0.25">
      <c r="A75" s="275"/>
      <c r="B75" s="1046" t="s">
        <v>197</v>
      </c>
      <c r="C75" s="1046"/>
      <c r="D75" s="384">
        <v>9115</v>
      </c>
      <c r="E75" s="384">
        <v>7633</v>
      </c>
      <c r="F75" s="455">
        <v>1482</v>
      </c>
      <c r="G75" s="384">
        <v>10549</v>
      </c>
      <c r="H75" s="384">
        <v>9037</v>
      </c>
      <c r="I75" s="388">
        <v>1512</v>
      </c>
      <c r="J75" s="377">
        <v>17357198.569984294</v>
      </c>
      <c r="K75" s="377">
        <v>12260472.041000001</v>
      </c>
      <c r="L75" s="386">
        <v>5096726.5289842952</v>
      </c>
      <c r="M75" s="377">
        <v>21135029.582382437</v>
      </c>
      <c r="N75" s="377">
        <v>14150089.8653</v>
      </c>
      <c r="O75" s="389">
        <v>6984939.7170824371</v>
      </c>
      <c r="P75" s="688">
        <v>1.3704756724458662</v>
      </c>
    </row>
    <row r="76" spans="1:16" s="266" customFormat="1" ht="19.149999999999999" customHeight="1" x14ac:dyDescent="0.25">
      <c r="A76" s="275"/>
      <c r="B76" s="514"/>
      <c r="C76" s="514"/>
      <c r="D76" s="570"/>
      <c r="E76" s="570"/>
      <c r="F76" s="570"/>
      <c r="G76" s="570"/>
      <c r="H76" s="570"/>
      <c r="I76" s="570"/>
      <c r="J76" s="322"/>
      <c r="K76" s="322"/>
      <c r="L76" s="322"/>
      <c r="M76" s="322"/>
      <c r="N76" s="322"/>
      <c r="O76" s="322"/>
      <c r="P76" s="322"/>
    </row>
    <row r="77" spans="1:16" s="266" customFormat="1" ht="19.149999999999999" customHeight="1" x14ac:dyDescent="0.25">
      <c r="A77" s="275"/>
      <c r="B77" s="514"/>
      <c r="C77" s="514"/>
      <c r="D77" s="514"/>
      <c r="E77" s="514"/>
      <c r="F77" s="514"/>
      <c r="G77" s="514"/>
      <c r="H77" s="514"/>
      <c r="I77" s="514"/>
      <c r="J77" s="322"/>
      <c r="K77" s="322"/>
      <c r="L77" s="322"/>
      <c r="M77" s="322"/>
      <c r="N77" s="322"/>
      <c r="O77" s="323"/>
      <c r="P77" s="322"/>
    </row>
    <row r="78" spans="1:16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6" s="266" customFormat="1" ht="12" customHeight="1" x14ac:dyDescent="0.25">
      <c r="A79" s="275"/>
      <c r="B79" s="707"/>
      <c r="C79" s="707"/>
      <c r="D79" s="707"/>
      <c r="E79" s="707"/>
      <c r="F79" s="707"/>
      <c r="G79" s="707"/>
      <c r="H79" s="707"/>
      <c r="I79" s="707"/>
      <c r="J79" s="322"/>
      <c r="K79" s="322"/>
      <c r="L79" s="322"/>
      <c r="M79" s="322"/>
      <c r="N79" s="322"/>
      <c r="O79" s="323"/>
      <c r="P79" s="322"/>
    </row>
    <row r="80" spans="1:16" s="266" customFormat="1" ht="12" customHeight="1" x14ac:dyDescent="0.25">
      <c r="A80" s="275"/>
      <c r="B80" s="514"/>
      <c r="C80" s="514"/>
      <c r="D80" s="514"/>
      <c r="E80" s="514"/>
      <c r="F80" s="514"/>
      <c r="G80" s="514"/>
      <c r="H80" s="514"/>
      <c r="I80" s="514"/>
      <c r="J80" s="322"/>
      <c r="K80" s="322"/>
      <c r="L80" s="322"/>
      <c r="M80" s="322"/>
      <c r="N80" s="322"/>
      <c r="O80" s="323"/>
      <c r="P80" s="322"/>
    </row>
    <row r="81" spans="1:19" s="266" customFormat="1" ht="19.149999999999999" customHeight="1" x14ac:dyDescent="0.25">
      <c r="A81" s="275"/>
      <c r="B81" s="1244" t="s">
        <v>294</v>
      </c>
      <c r="C81" s="1244"/>
      <c r="D81" s="1244"/>
      <c r="E81" s="1244"/>
      <c r="F81" s="1244"/>
      <c r="G81" s="1244"/>
      <c r="H81" s="1244"/>
      <c r="I81" s="1244"/>
      <c r="J81" s="1244"/>
      <c r="K81" s="1244"/>
      <c r="L81" s="1244"/>
      <c r="M81" s="1244"/>
      <c r="N81" s="1244"/>
      <c r="O81" s="1244"/>
      <c r="P81" s="1244"/>
    </row>
    <row r="82" spans="1:19" s="266" customFormat="1" ht="16.149999999999999" customHeight="1" x14ac:dyDescent="0.25">
      <c r="A82" s="275"/>
      <c r="B82" s="1249" t="s">
        <v>193</v>
      </c>
      <c r="C82" s="1031" t="s">
        <v>190</v>
      </c>
      <c r="D82" s="1345" t="s">
        <v>81</v>
      </c>
      <c r="E82" s="1346"/>
      <c r="F82" s="1346"/>
      <c r="G82" s="1346"/>
      <c r="H82" s="1346"/>
      <c r="I82" s="1346"/>
      <c r="J82" s="1346"/>
      <c r="K82" s="1346"/>
      <c r="L82" s="1346"/>
      <c r="M82" s="1346"/>
      <c r="N82" s="1346"/>
      <c r="O82" s="1346"/>
      <c r="P82" s="1347"/>
      <c r="Q82" s="798"/>
      <c r="R82" s="465"/>
      <c r="S82" s="466"/>
    </row>
    <row r="83" spans="1:19" s="266" customFormat="1" ht="15" customHeight="1" x14ac:dyDescent="0.25">
      <c r="A83" s="275"/>
      <c r="B83" s="1250"/>
      <c r="C83" s="1032"/>
      <c r="D83" s="1077" t="s">
        <v>196</v>
      </c>
      <c r="E83" s="1344"/>
      <c r="F83" s="1344"/>
      <c r="G83" s="1344"/>
      <c r="H83" s="1344"/>
      <c r="I83" s="1078"/>
      <c r="J83" s="1077" t="s">
        <v>3</v>
      </c>
      <c r="K83" s="1344"/>
      <c r="L83" s="1344"/>
      <c r="M83" s="1344"/>
      <c r="N83" s="1344"/>
      <c r="O83" s="1078"/>
      <c r="P83" s="1041" t="s">
        <v>346</v>
      </c>
    </row>
    <row r="84" spans="1:19" s="266" customFormat="1" ht="19.149999999999999" customHeight="1" x14ac:dyDescent="0.25">
      <c r="A84" s="275"/>
      <c r="B84" s="1250"/>
      <c r="C84" s="1032"/>
      <c r="D84" s="1077" t="s">
        <v>347</v>
      </c>
      <c r="E84" s="1344"/>
      <c r="F84" s="1078"/>
      <c r="G84" s="1077" t="s">
        <v>348</v>
      </c>
      <c r="H84" s="1344"/>
      <c r="I84" s="1078"/>
      <c r="J84" s="1077" t="s">
        <v>347</v>
      </c>
      <c r="K84" s="1344"/>
      <c r="L84" s="1078"/>
      <c r="M84" s="1077" t="s">
        <v>348</v>
      </c>
      <c r="N84" s="1344"/>
      <c r="O84" s="1078"/>
      <c r="P84" s="1041"/>
    </row>
    <row r="85" spans="1:19" s="266" customFormat="1" ht="19.149999999999999" customHeight="1" x14ac:dyDescent="0.25">
      <c r="A85" s="275"/>
      <c r="B85" s="1251"/>
      <c r="C85" s="1033"/>
      <c r="D85" s="565" t="s">
        <v>290</v>
      </c>
      <c r="E85" s="565" t="s">
        <v>124</v>
      </c>
      <c r="F85" s="353" t="s">
        <v>221</v>
      </c>
      <c r="G85" s="565" t="s">
        <v>290</v>
      </c>
      <c r="H85" s="565" t="s">
        <v>124</v>
      </c>
      <c r="I85" s="353" t="s">
        <v>221</v>
      </c>
      <c r="J85" s="353" t="s">
        <v>290</v>
      </c>
      <c r="K85" s="565" t="s">
        <v>220</v>
      </c>
      <c r="L85" s="353" t="s">
        <v>222</v>
      </c>
      <c r="M85" s="353" t="s">
        <v>290</v>
      </c>
      <c r="N85" s="565" t="s">
        <v>220</v>
      </c>
      <c r="O85" s="353" t="s">
        <v>222</v>
      </c>
      <c r="P85" s="1042"/>
    </row>
    <row r="86" spans="1:19" s="266" customFormat="1" ht="9" customHeight="1" x14ac:dyDescent="0.25">
      <c r="A86" s="275"/>
      <c r="B86" s="514"/>
      <c r="C86" s="514"/>
      <c r="D86" s="678"/>
      <c r="E86" s="678"/>
      <c r="F86" s="514"/>
      <c r="G86" s="678"/>
      <c r="H86" s="678"/>
      <c r="I86" s="514"/>
      <c r="J86" s="322"/>
      <c r="K86" s="322"/>
      <c r="L86" s="322"/>
      <c r="M86" s="322"/>
      <c r="N86" s="322"/>
      <c r="O86" s="323"/>
      <c r="P86" s="413"/>
    </row>
    <row r="87" spans="1:19" s="266" customFormat="1" ht="16.899999999999999" customHeight="1" x14ac:dyDescent="0.25">
      <c r="A87" s="275"/>
      <c r="B87" s="801" t="s">
        <v>180</v>
      </c>
      <c r="C87" s="868" t="s">
        <v>320</v>
      </c>
      <c r="D87" s="744">
        <v>401</v>
      </c>
      <c r="E87" s="374">
        <v>330</v>
      </c>
      <c r="F87" s="375">
        <v>71</v>
      </c>
      <c r="G87" s="744">
        <v>626</v>
      </c>
      <c r="H87" s="374">
        <v>516</v>
      </c>
      <c r="I87" s="379">
        <v>110</v>
      </c>
      <c r="J87" s="744">
        <v>658169.48999999987</v>
      </c>
      <c r="K87" s="744">
        <v>368851.70999999996</v>
      </c>
      <c r="L87" s="407">
        <v>289317.77999999991</v>
      </c>
      <c r="M87" s="744">
        <v>1078822.5699999998</v>
      </c>
      <c r="N87" s="744">
        <v>514972.32000000007</v>
      </c>
      <c r="O87" s="567">
        <v>563850.24999999977</v>
      </c>
      <c r="P87" s="689">
        <v>1.9488959510196711</v>
      </c>
    </row>
    <row r="88" spans="1:19" s="266" customFormat="1" ht="16.899999999999999" customHeight="1" x14ac:dyDescent="0.25">
      <c r="A88" s="275"/>
      <c r="B88" s="801" t="s">
        <v>181</v>
      </c>
      <c r="C88" s="869" t="s">
        <v>7</v>
      </c>
      <c r="D88" s="744">
        <v>151</v>
      </c>
      <c r="E88" s="374">
        <v>111</v>
      </c>
      <c r="F88" s="375">
        <v>40</v>
      </c>
      <c r="G88" s="744">
        <v>290</v>
      </c>
      <c r="H88" s="374">
        <v>234</v>
      </c>
      <c r="I88" s="379">
        <v>56</v>
      </c>
      <c r="J88" s="744">
        <v>244765.65</v>
      </c>
      <c r="K88" s="744">
        <v>110776.02999999998</v>
      </c>
      <c r="L88" s="407">
        <v>133989.62</v>
      </c>
      <c r="M88" s="744">
        <v>400739.35000000003</v>
      </c>
      <c r="N88" s="744">
        <v>299812.3</v>
      </c>
      <c r="O88" s="567">
        <v>100927.05000000005</v>
      </c>
      <c r="P88" s="689">
        <v>0.75324528870221474</v>
      </c>
    </row>
    <row r="89" spans="1:19" s="266" customFormat="1" ht="16.899999999999999" customHeight="1" x14ac:dyDescent="0.25">
      <c r="A89" s="275"/>
      <c r="B89" s="802" t="s">
        <v>182</v>
      </c>
      <c r="C89" s="869" t="s">
        <v>9</v>
      </c>
      <c r="D89" s="744">
        <v>1046</v>
      </c>
      <c r="E89" s="374">
        <v>864</v>
      </c>
      <c r="F89" s="375">
        <v>182</v>
      </c>
      <c r="G89" s="744">
        <v>1379</v>
      </c>
      <c r="H89" s="374">
        <v>1183</v>
      </c>
      <c r="I89" s="379">
        <v>196</v>
      </c>
      <c r="J89" s="744">
        <v>2351729.7400000002</v>
      </c>
      <c r="K89" s="744">
        <v>1553952.54</v>
      </c>
      <c r="L89" s="407">
        <v>797777.20000000019</v>
      </c>
      <c r="M89" s="744">
        <v>2603435.3099999996</v>
      </c>
      <c r="N89" s="744">
        <v>2026767.5899999999</v>
      </c>
      <c r="O89" s="567">
        <v>576667.71999999974</v>
      </c>
      <c r="P89" s="689">
        <v>0.72284306946851773</v>
      </c>
    </row>
    <row r="90" spans="1:19" s="266" customFormat="1" ht="16.899999999999999" customHeight="1" x14ac:dyDescent="0.25">
      <c r="A90" s="275"/>
      <c r="B90" s="802" t="s">
        <v>183</v>
      </c>
      <c r="C90" s="869" t="s">
        <v>11</v>
      </c>
      <c r="D90" s="744">
        <v>0</v>
      </c>
      <c r="E90" s="374">
        <v>0</v>
      </c>
      <c r="F90" s="375">
        <v>0</v>
      </c>
      <c r="G90" s="744">
        <v>0</v>
      </c>
      <c r="H90" s="374">
        <v>0</v>
      </c>
      <c r="I90" s="379">
        <v>0</v>
      </c>
      <c r="J90" s="744">
        <v>0</v>
      </c>
      <c r="K90" s="744">
        <v>0</v>
      </c>
      <c r="L90" s="407">
        <v>0</v>
      </c>
      <c r="M90" s="744">
        <v>0</v>
      </c>
      <c r="N90" s="744">
        <v>0</v>
      </c>
      <c r="O90" s="567">
        <v>0</v>
      </c>
      <c r="P90" s="689" t="s">
        <v>349</v>
      </c>
    </row>
    <row r="91" spans="1:19" s="266" customFormat="1" ht="16.899999999999999" customHeight="1" x14ac:dyDescent="0.25">
      <c r="A91" s="275"/>
      <c r="B91" s="801" t="s">
        <v>184</v>
      </c>
      <c r="C91" s="869" t="s">
        <v>13</v>
      </c>
      <c r="D91" s="744">
        <v>0</v>
      </c>
      <c r="E91" s="374">
        <v>0</v>
      </c>
      <c r="F91" s="375">
        <v>0</v>
      </c>
      <c r="G91" s="744">
        <v>0</v>
      </c>
      <c r="H91" s="374">
        <v>0</v>
      </c>
      <c r="I91" s="379">
        <v>0</v>
      </c>
      <c r="J91" s="744">
        <v>0</v>
      </c>
      <c r="K91" s="744">
        <v>0</v>
      </c>
      <c r="L91" s="407">
        <v>0</v>
      </c>
      <c r="M91" s="744">
        <v>0</v>
      </c>
      <c r="N91" s="744">
        <v>0</v>
      </c>
      <c r="O91" s="567">
        <v>0</v>
      </c>
      <c r="P91" s="689" t="s">
        <v>349</v>
      </c>
    </row>
    <row r="92" spans="1:19" s="266" customFormat="1" ht="16.899999999999999" customHeight="1" x14ac:dyDescent="0.25">
      <c r="A92" s="275"/>
      <c r="B92" s="802" t="s">
        <v>185</v>
      </c>
      <c r="C92" s="869" t="s">
        <v>15</v>
      </c>
      <c r="D92" s="744">
        <v>2</v>
      </c>
      <c r="E92" s="374">
        <v>1</v>
      </c>
      <c r="F92" s="375">
        <v>1</v>
      </c>
      <c r="G92" s="744">
        <v>1</v>
      </c>
      <c r="H92" s="374">
        <v>0</v>
      </c>
      <c r="I92" s="379">
        <v>1</v>
      </c>
      <c r="J92" s="744">
        <v>10000</v>
      </c>
      <c r="K92" s="744">
        <v>0</v>
      </c>
      <c r="L92" s="407">
        <v>10000</v>
      </c>
      <c r="M92" s="744">
        <v>10000</v>
      </c>
      <c r="N92" s="744">
        <v>0</v>
      </c>
      <c r="O92" s="567">
        <v>10000</v>
      </c>
      <c r="P92" s="689">
        <v>1</v>
      </c>
    </row>
    <row r="93" spans="1:19" s="266" customFormat="1" ht="16.899999999999999" customHeight="1" x14ac:dyDescent="0.25">
      <c r="A93" s="275"/>
      <c r="B93" s="802" t="s">
        <v>186</v>
      </c>
      <c r="C93" s="869" t="s">
        <v>17</v>
      </c>
      <c r="D93" s="744">
        <v>7</v>
      </c>
      <c r="E93" s="374">
        <v>5</v>
      </c>
      <c r="F93" s="375">
        <v>2</v>
      </c>
      <c r="G93" s="744">
        <v>7</v>
      </c>
      <c r="H93" s="374">
        <v>5</v>
      </c>
      <c r="I93" s="379">
        <v>2</v>
      </c>
      <c r="J93" s="744">
        <v>2607</v>
      </c>
      <c r="K93" s="744">
        <v>1758.14</v>
      </c>
      <c r="L93" s="407">
        <v>848.8599999999999</v>
      </c>
      <c r="M93" s="744">
        <v>108603.74</v>
      </c>
      <c r="N93" s="744">
        <v>65658.740000000005</v>
      </c>
      <c r="O93" s="567">
        <v>42945</v>
      </c>
      <c r="P93" s="689">
        <v>50.591381382088926</v>
      </c>
    </row>
    <row r="94" spans="1:19" s="266" customFormat="1" ht="16.899999999999999" customHeight="1" x14ac:dyDescent="0.25">
      <c r="A94" s="275"/>
      <c r="B94" s="801" t="s">
        <v>187</v>
      </c>
      <c r="C94" s="869" t="s">
        <v>19</v>
      </c>
      <c r="D94" s="744">
        <v>130</v>
      </c>
      <c r="E94" s="374">
        <v>90</v>
      </c>
      <c r="F94" s="375">
        <v>40</v>
      </c>
      <c r="G94" s="744">
        <v>130</v>
      </c>
      <c r="H94" s="374">
        <v>117</v>
      </c>
      <c r="I94" s="379">
        <v>13</v>
      </c>
      <c r="J94" s="744">
        <v>246927</v>
      </c>
      <c r="K94" s="744">
        <v>48641.950000000004</v>
      </c>
      <c r="L94" s="407">
        <v>198285.05</v>
      </c>
      <c r="M94" s="744">
        <v>664734.91000000015</v>
      </c>
      <c r="N94" s="744">
        <v>189583.02999999997</v>
      </c>
      <c r="O94" s="567">
        <v>475151.88000000018</v>
      </c>
      <c r="P94" s="689">
        <v>2.3963071346024334</v>
      </c>
    </row>
    <row r="95" spans="1:19" s="266" customFormat="1" ht="16.899999999999999" customHeight="1" x14ac:dyDescent="0.25">
      <c r="A95" s="275"/>
      <c r="B95" s="802" t="s">
        <v>188</v>
      </c>
      <c r="C95" s="869" t="s">
        <v>321</v>
      </c>
      <c r="D95" s="744">
        <v>148</v>
      </c>
      <c r="E95" s="374">
        <v>111</v>
      </c>
      <c r="F95" s="375">
        <v>37</v>
      </c>
      <c r="G95" s="744">
        <v>153</v>
      </c>
      <c r="H95" s="374">
        <v>124</v>
      </c>
      <c r="I95" s="379">
        <v>29</v>
      </c>
      <c r="J95" s="744">
        <v>4502780.46</v>
      </c>
      <c r="K95" s="744">
        <v>2818613.9299999997</v>
      </c>
      <c r="L95" s="407">
        <v>1684166.5300000003</v>
      </c>
      <c r="M95" s="744">
        <v>1711434.61</v>
      </c>
      <c r="N95" s="744">
        <v>153662.41</v>
      </c>
      <c r="O95" s="567">
        <v>1557772.2000000002</v>
      </c>
      <c r="P95" s="689">
        <v>0.92495140608215265</v>
      </c>
    </row>
    <row r="96" spans="1:19" s="266" customFormat="1" ht="16.899999999999999" customHeight="1" x14ac:dyDescent="0.25">
      <c r="A96" s="275"/>
      <c r="B96" s="802" t="s">
        <v>198</v>
      </c>
      <c r="C96" s="869" t="s">
        <v>322</v>
      </c>
      <c r="D96" s="744">
        <v>4633</v>
      </c>
      <c r="E96" s="374">
        <v>3816</v>
      </c>
      <c r="F96" s="375">
        <v>817</v>
      </c>
      <c r="G96" s="744">
        <v>5364</v>
      </c>
      <c r="H96" s="374">
        <v>4458</v>
      </c>
      <c r="I96" s="379">
        <v>906</v>
      </c>
      <c r="J96" s="744">
        <v>12330105.18</v>
      </c>
      <c r="K96" s="744">
        <v>8473239.2199999988</v>
      </c>
      <c r="L96" s="407">
        <v>3856865.9600000009</v>
      </c>
      <c r="M96" s="744">
        <v>14806134.190000001</v>
      </c>
      <c r="N96" s="744">
        <v>10487038.49</v>
      </c>
      <c r="O96" s="567">
        <v>4319095.7000000011</v>
      </c>
      <c r="P96" s="689">
        <v>1.1198459435183483</v>
      </c>
    </row>
    <row r="97" spans="1:16" s="266" customFormat="1" ht="16.899999999999999" customHeight="1" x14ac:dyDescent="0.25">
      <c r="A97" s="275"/>
      <c r="B97" s="801" t="s">
        <v>199</v>
      </c>
      <c r="C97" s="869" t="s">
        <v>323</v>
      </c>
      <c r="D97" s="744">
        <v>0</v>
      </c>
      <c r="E97" s="374">
        <v>0</v>
      </c>
      <c r="F97" s="375">
        <v>0</v>
      </c>
      <c r="G97" s="744">
        <v>0</v>
      </c>
      <c r="H97" s="374">
        <v>0</v>
      </c>
      <c r="I97" s="379">
        <v>0</v>
      </c>
      <c r="J97" s="744">
        <v>0</v>
      </c>
      <c r="K97" s="744">
        <v>0</v>
      </c>
      <c r="L97" s="407">
        <v>0</v>
      </c>
      <c r="M97" s="744">
        <v>0</v>
      </c>
      <c r="N97" s="744">
        <v>0</v>
      </c>
      <c r="O97" s="567">
        <v>0</v>
      </c>
      <c r="P97" s="689" t="s">
        <v>349</v>
      </c>
    </row>
    <row r="98" spans="1:16" s="266" customFormat="1" ht="16.899999999999999" customHeight="1" x14ac:dyDescent="0.25">
      <c r="A98" s="275"/>
      <c r="B98" s="802" t="s">
        <v>200</v>
      </c>
      <c r="C98" s="869" t="s">
        <v>324</v>
      </c>
      <c r="D98" s="744">
        <v>0</v>
      </c>
      <c r="E98" s="374">
        <v>0</v>
      </c>
      <c r="F98" s="375">
        <v>0</v>
      </c>
      <c r="G98" s="744">
        <v>0</v>
      </c>
      <c r="H98" s="374">
        <v>0</v>
      </c>
      <c r="I98" s="379">
        <v>0</v>
      </c>
      <c r="J98" s="744">
        <v>0</v>
      </c>
      <c r="K98" s="744">
        <v>0</v>
      </c>
      <c r="L98" s="407">
        <v>0</v>
      </c>
      <c r="M98" s="744">
        <v>0</v>
      </c>
      <c r="N98" s="744">
        <v>0</v>
      </c>
      <c r="O98" s="567">
        <v>0</v>
      </c>
      <c r="P98" s="689" t="s">
        <v>349</v>
      </c>
    </row>
    <row r="99" spans="1:16" s="266" customFormat="1" ht="16.899999999999999" customHeight="1" x14ac:dyDescent="0.25">
      <c r="A99" s="275"/>
      <c r="B99" s="802" t="s">
        <v>201</v>
      </c>
      <c r="C99" s="869" t="s">
        <v>325</v>
      </c>
      <c r="D99" s="744">
        <v>29</v>
      </c>
      <c r="E99" s="374">
        <v>19</v>
      </c>
      <c r="F99" s="375">
        <v>10</v>
      </c>
      <c r="G99" s="744">
        <v>41</v>
      </c>
      <c r="H99" s="374">
        <v>25</v>
      </c>
      <c r="I99" s="379">
        <v>16</v>
      </c>
      <c r="J99" s="744">
        <v>225383.18</v>
      </c>
      <c r="K99" s="744">
        <v>184953.5</v>
      </c>
      <c r="L99" s="407">
        <v>40429.679999999993</v>
      </c>
      <c r="M99" s="744">
        <v>255753.53000000003</v>
      </c>
      <c r="N99" s="744">
        <v>107537.1</v>
      </c>
      <c r="O99" s="567">
        <v>148216.43000000002</v>
      </c>
      <c r="P99" s="689">
        <v>3.6660302530220386</v>
      </c>
    </row>
    <row r="100" spans="1:16" s="266" customFormat="1" ht="16.899999999999999" customHeight="1" x14ac:dyDescent="0.25">
      <c r="A100" s="275"/>
      <c r="B100" s="801" t="s">
        <v>202</v>
      </c>
      <c r="C100" s="326" t="s">
        <v>31</v>
      </c>
      <c r="D100" s="744">
        <v>0</v>
      </c>
      <c r="E100" s="374">
        <v>0</v>
      </c>
      <c r="F100" s="375">
        <v>0</v>
      </c>
      <c r="G100" s="744">
        <v>0</v>
      </c>
      <c r="H100" s="374">
        <v>0</v>
      </c>
      <c r="I100" s="379">
        <v>0</v>
      </c>
      <c r="J100" s="744">
        <v>0</v>
      </c>
      <c r="K100" s="744">
        <v>0</v>
      </c>
      <c r="L100" s="407">
        <v>0</v>
      </c>
      <c r="M100" s="744">
        <v>0</v>
      </c>
      <c r="N100" s="744">
        <v>0</v>
      </c>
      <c r="O100" s="567">
        <v>0</v>
      </c>
      <c r="P100" s="689" t="s">
        <v>349</v>
      </c>
    </row>
    <row r="101" spans="1:16" s="266" customFormat="1" ht="16.899999999999999" customHeight="1" x14ac:dyDescent="0.25">
      <c r="A101" s="275"/>
      <c r="B101" s="801" t="s">
        <v>203</v>
      </c>
      <c r="C101" s="326" t="s">
        <v>116</v>
      </c>
      <c r="D101" s="744">
        <v>0</v>
      </c>
      <c r="E101" s="374">
        <v>0</v>
      </c>
      <c r="F101" s="375">
        <v>0</v>
      </c>
      <c r="G101" s="744">
        <v>0</v>
      </c>
      <c r="H101" s="374">
        <v>0</v>
      </c>
      <c r="I101" s="379">
        <v>0</v>
      </c>
      <c r="J101" s="744">
        <v>0</v>
      </c>
      <c r="K101" s="744">
        <v>0</v>
      </c>
      <c r="L101" s="407">
        <v>0</v>
      </c>
      <c r="M101" s="744">
        <v>0</v>
      </c>
      <c r="N101" s="744">
        <v>0</v>
      </c>
      <c r="O101" s="567">
        <v>0</v>
      </c>
      <c r="P101" s="689" t="s">
        <v>349</v>
      </c>
    </row>
    <row r="102" spans="1:16" s="266" customFormat="1" ht="16.899999999999999" customHeight="1" x14ac:dyDescent="0.25">
      <c r="A102" s="275"/>
      <c r="B102" s="802" t="s">
        <v>204</v>
      </c>
      <c r="C102" s="326" t="s">
        <v>195</v>
      </c>
      <c r="D102" s="744">
        <v>0</v>
      </c>
      <c r="E102" s="374">
        <v>0</v>
      </c>
      <c r="F102" s="375">
        <v>0</v>
      </c>
      <c r="G102" s="744">
        <v>0</v>
      </c>
      <c r="H102" s="374">
        <v>0</v>
      </c>
      <c r="I102" s="379">
        <v>0</v>
      </c>
      <c r="J102" s="744">
        <v>0</v>
      </c>
      <c r="K102" s="744">
        <v>0</v>
      </c>
      <c r="L102" s="407">
        <v>0</v>
      </c>
      <c r="M102" s="744">
        <v>0</v>
      </c>
      <c r="N102" s="744">
        <v>0</v>
      </c>
      <c r="O102" s="567">
        <v>0</v>
      </c>
      <c r="P102" s="689" t="s">
        <v>349</v>
      </c>
    </row>
    <row r="103" spans="1:16" s="266" customFormat="1" ht="16.899999999999999" customHeight="1" x14ac:dyDescent="0.25">
      <c r="A103" s="275"/>
      <c r="B103" s="802" t="s">
        <v>205</v>
      </c>
      <c r="C103" s="326" t="s">
        <v>37</v>
      </c>
      <c r="D103" s="744">
        <v>0</v>
      </c>
      <c r="E103" s="374">
        <v>0</v>
      </c>
      <c r="F103" s="375">
        <v>0</v>
      </c>
      <c r="G103" s="744">
        <v>0</v>
      </c>
      <c r="H103" s="374">
        <v>0</v>
      </c>
      <c r="I103" s="379">
        <v>0</v>
      </c>
      <c r="J103" s="744">
        <v>0</v>
      </c>
      <c r="K103" s="744">
        <v>0</v>
      </c>
      <c r="L103" s="407">
        <v>0</v>
      </c>
      <c r="M103" s="744">
        <v>0</v>
      </c>
      <c r="N103" s="744">
        <v>0</v>
      </c>
      <c r="O103" s="567">
        <v>0</v>
      </c>
      <c r="P103" s="689" t="s">
        <v>349</v>
      </c>
    </row>
    <row r="104" spans="1:16" s="266" customFormat="1" ht="16.899999999999999" customHeight="1" x14ac:dyDescent="0.25">
      <c r="A104" s="275"/>
      <c r="B104" s="801" t="s">
        <v>206</v>
      </c>
      <c r="C104" s="326" t="s">
        <v>39</v>
      </c>
      <c r="D104" s="744">
        <v>0</v>
      </c>
      <c r="E104" s="374">
        <v>0</v>
      </c>
      <c r="F104" s="375">
        <v>0</v>
      </c>
      <c r="G104" s="744">
        <v>1</v>
      </c>
      <c r="H104" s="374">
        <v>1</v>
      </c>
      <c r="I104" s="379">
        <v>0</v>
      </c>
      <c r="J104" s="744">
        <v>0</v>
      </c>
      <c r="K104" s="744">
        <v>0</v>
      </c>
      <c r="L104" s="407">
        <v>0</v>
      </c>
      <c r="M104" s="744">
        <v>79</v>
      </c>
      <c r="N104" s="744">
        <v>79</v>
      </c>
      <c r="O104" s="567">
        <v>0</v>
      </c>
      <c r="P104" s="689" t="s">
        <v>349</v>
      </c>
    </row>
    <row r="105" spans="1:16" s="266" customFormat="1" ht="19.149999999999999" customHeight="1" x14ac:dyDescent="0.25">
      <c r="A105" s="275"/>
      <c r="B105" s="1337" t="s">
        <v>192</v>
      </c>
      <c r="C105" s="1337"/>
      <c r="D105" s="384">
        <v>6547</v>
      </c>
      <c r="E105" s="384">
        <v>5347</v>
      </c>
      <c r="F105" s="385">
        <v>1200</v>
      </c>
      <c r="G105" s="384">
        <v>7992</v>
      </c>
      <c r="H105" s="384">
        <v>6663</v>
      </c>
      <c r="I105" s="388">
        <v>1329</v>
      </c>
      <c r="J105" s="377">
        <v>20572467.699999999</v>
      </c>
      <c r="K105" s="407">
        <v>13560787.02</v>
      </c>
      <c r="L105" s="408">
        <v>7011680.6800000016</v>
      </c>
      <c r="M105" s="407">
        <v>21639737.210000001</v>
      </c>
      <c r="N105" s="408">
        <v>13845110.98</v>
      </c>
      <c r="O105" s="454">
        <v>7794626.2300000004</v>
      </c>
      <c r="P105" s="688">
        <v>1.1116630356874722</v>
      </c>
    </row>
    <row r="106" spans="1:16" s="266" customFormat="1" ht="9" customHeight="1" x14ac:dyDescent="0.25">
      <c r="A106" s="275"/>
      <c r="B106" s="514"/>
      <c r="C106" s="514"/>
      <c r="D106" s="390"/>
      <c r="E106" s="390"/>
      <c r="F106" s="390"/>
      <c r="G106" s="390"/>
      <c r="H106" s="390"/>
      <c r="I106" s="390"/>
      <c r="J106" s="391"/>
      <c r="K106" s="391"/>
      <c r="L106" s="391"/>
      <c r="M106" s="391"/>
      <c r="N106" s="391"/>
      <c r="O106" s="392"/>
      <c r="P106" s="391"/>
    </row>
    <row r="107" spans="1:16" s="266" customFormat="1" ht="16.899999999999999" customHeight="1" x14ac:dyDescent="0.25">
      <c r="A107" s="275"/>
      <c r="B107" s="804" t="s">
        <v>103</v>
      </c>
      <c r="C107" s="328" t="s">
        <v>41</v>
      </c>
      <c r="D107" s="744">
        <v>54</v>
      </c>
      <c r="E107" s="374">
        <v>53</v>
      </c>
      <c r="F107" s="375">
        <v>1</v>
      </c>
      <c r="G107" s="744">
        <v>120</v>
      </c>
      <c r="H107" s="744">
        <v>118</v>
      </c>
      <c r="I107" s="379">
        <v>2</v>
      </c>
      <c r="J107" s="744">
        <v>62603.840000000004</v>
      </c>
      <c r="K107" s="744">
        <v>62054.9</v>
      </c>
      <c r="L107" s="377">
        <v>548.94000000000233</v>
      </c>
      <c r="M107" s="744">
        <v>200286.31999999998</v>
      </c>
      <c r="N107" s="744">
        <v>197822.68</v>
      </c>
      <c r="O107" s="380">
        <v>2463.6399999999849</v>
      </c>
      <c r="P107" s="689">
        <v>4.4879950449957633</v>
      </c>
    </row>
    <row r="108" spans="1:16" s="266" customFormat="1" ht="16.899999999999999" customHeight="1" x14ac:dyDescent="0.25">
      <c r="A108" s="275"/>
      <c r="B108" s="803" t="s">
        <v>326</v>
      </c>
      <c r="C108" s="328" t="s">
        <v>327</v>
      </c>
      <c r="D108" s="744">
        <v>0</v>
      </c>
      <c r="E108" s="374">
        <v>0</v>
      </c>
      <c r="F108" s="375">
        <v>0</v>
      </c>
      <c r="G108" s="744">
        <v>0</v>
      </c>
      <c r="H108" s="744">
        <v>0</v>
      </c>
      <c r="I108" s="379">
        <v>0</v>
      </c>
      <c r="J108" s="744">
        <v>0</v>
      </c>
      <c r="K108" s="744">
        <v>0</v>
      </c>
      <c r="L108" s="650">
        <v>0</v>
      </c>
      <c r="M108" s="744">
        <v>0</v>
      </c>
      <c r="N108" s="744">
        <v>0</v>
      </c>
      <c r="O108" s="380">
        <v>0</v>
      </c>
      <c r="P108" s="689"/>
    </row>
    <row r="109" spans="1:16" s="266" customFormat="1" ht="16.899999999999999" customHeight="1" x14ac:dyDescent="0.25">
      <c r="A109" s="275"/>
      <c r="B109" s="803" t="s">
        <v>101</v>
      </c>
      <c r="C109" s="328" t="s">
        <v>42</v>
      </c>
      <c r="D109" s="744">
        <v>0</v>
      </c>
      <c r="E109" s="374">
        <v>0</v>
      </c>
      <c r="F109" s="375">
        <v>0</v>
      </c>
      <c r="G109" s="744">
        <v>0</v>
      </c>
      <c r="H109" s="744">
        <v>0</v>
      </c>
      <c r="I109" s="379">
        <v>0</v>
      </c>
      <c r="J109" s="744">
        <v>0</v>
      </c>
      <c r="K109" s="744">
        <v>0</v>
      </c>
      <c r="L109" s="377">
        <v>0</v>
      </c>
      <c r="M109" s="744">
        <v>0</v>
      </c>
      <c r="N109" s="744">
        <v>0</v>
      </c>
      <c r="O109" s="380">
        <v>0</v>
      </c>
      <c r="P109" s="689" t="s">
        <v>349</v>
      </c>
    </row>
    <row r="110" spans="1:16" s="266" customFormat="1" ht="16.899999999999999" customHeight="1" x14ac:dyDescent="0.25">
      <c r="A110" s="275"/>
      <c r="B110" s="803" t="s">
        <v>102</v>
      </c>
      <c r="C110" s="329" t="s">
        <v>83</v>
      </c>
      <c r="D110" s="744">
        <v>45</v>
      </c>
      <c r="E110" s="374">
        <v>44</v>
      </c>
      <c r="F110" s="375">
        <v>1</v>
      </c>
      <c r="G110" s="744">
        <v>48</v>
      </c>
      <c r="H110" s="744">
        <v>46</v>
      </c>
      <c r="I110" s="379">
        <v>2</v>
      </c>
      <c r="J110" s="744">
        <v>51633.34</v>
      </c>
      <c r="K110" s="744">
        <v>46841.56</v>
      </c>
      <c r="L110" s="377">
        <v>4791.7799999999988</v>
      </c>
      <c r="M110" s="744">
        <v>92359.84</v>
      </c>
      <c r="N110" s="744">
        <v>59654.840000000004</v>
      </c>
      <c r="O110" s="380">
        <v>32704.999999999993</v>
      </c>
      <c r="P110" s="689">
        <v>6.8252298728238774</v>
      </c>
    </row>
    <row r="111" spans="1:16" s="266" customFormat="1" ht="16.899999999999999" customHeight="1" x14ac:dyDescent="0.25">
      <c r="A111" s="275"/>
      <c r="B111" s="803" t="s">
        <v>104</v>
      </c>
      <c r="C111" s="328" t="s">
        <v>44</v>
      </c>
      <c r="D111" s="744">
        <v>0</v>
      </c>
      <c r="E111" s="374">
        <v>0</v>
      </c>
      <c r="F111" s="375">
        <v>0</v>
      </c>
      <c r="G111" s="744">
        <v>0</v>
      </c>
      <c r="H111" s="744">
        <v>0</v>
      </c>
      <c r="I111" s="379">
        <v>0</v>
      </c>
      <c r="J111" s="744">
        <v>0</v>
      </c>
      <c r="K111" s="744">
        <v>0</v>
      </c>
      <c r="L111" s="377">
        <v>0</v>
      </c>
      <c r="M111" s="744">
        <v>0</v>
      </c>
      <c r="N111" s="744">
        <v>0</v>
      </c>
      <c r="O111" s="380">
        <v>0</v>
      </c>
      <c r="P111" s="689" t="s">
        <v>349</v>
      </c>
    </row>
    <row r="112" spans="1:16" s="266" customFormat="1" ht="19.149999999999999" customHeight="1" x14ac:dyDescent="0.25">
      <c r="A112" s="275"/>
      <c r="B112" s="1337" t="s">
        <v>191</v>
      </c>
      <c r="C112" s="1337"/>
      <c r="D112" s="374">
        <v>99</v>
      </c>
      <c r="E112" s="374">
        <v>97</v>
      </c>
      <c r="F112" s="393">
        <v>2</v>
      </c>
      <c r="G112" s="374">
        <v>168</v>
      </c>
      <c r="H112" s="374">
        <v>164</v>
      </c>
      <c r="I112" s="394">
        <v>4</v>
      </c>
      <c r="J112" s="568">
        <v>114237.18</v>
      </c>
      <c r="K112" s="568">
        <v>108896.45999999999</v>
      </c>
      <c r="L112" s="386">
        <v>5340.7200000000012</v>
      </c>
      <c r="M112" s="568">
        <v>292646.15999999997</v>
      </c>
      <c r="N112" s="568">
        <v>257477.52</v>
      </c>
      <c r="O112" s="389">
        <v>35168.639999999978</v>
      </c>
      <c r="P112" s="688">
        <v>6.5849997753111884</v>
      </c>
    </row>
    <row r="113" spans="1:17" s="266" customFormat="1" ht="9" customHeight="1" x14ac:dyDescent="0.25">
      <c r="A113" s="275"/>
      <c r="B113" s="514"/>
      <c r="C113" s="514"/>
      <c r="D113" s="390"/>
      <c r="E113" s="390"/>
      <c r="F113" s="390"/>
      <c r="G113" s="390"/>
      <c r="H113" s="390"/>
      <c r="I113" s="390"/>
      <c r="J113" s="391"/>
      <c r="K113" s="391"/>
      <c r="L113" s="391"/>
      <c r="M113" s="391"/>
      <c r="N113" s="391"/>
      <c r="O113" s="392"/>
      <c r="P113" s="390"/>
    </row>
    <row r="114" spans="1:17" s="266" customFormat="1" ht="19.149999999999999" customHeight="1" x14ac:dyDescent="0.25">
      <c r="A114" s="275"/>
      <c r="B114" s="1046" t="s">
        <v>197</v>
      </c>
      <c r="C114" s="1046"/>
      <c r="D114" s="384">
        <v>6646</v>
      </c>
      <c r="E114" s="384">
        <v>5444</v>
      </c>
      <c r="F114" s="455">
        <v>1202</v>
      </c>
      <c r="G114" s="384">
        <v>8160</v>
      </c>
      <c r="H114" s="384">
        <v>6827</v>
      </c>
      <c r="I114" s="388">
        <v>1333</v>
      </c>
      <c r="J114" s="377">
        <v>20686704.879999999</v>
      </c>
      <c r="K114" s="650">
        <v>13669683.48</v>
      </c>
      <c r="L114" s="386">
        <v>7017021.4000000013</v>
      </c>
      <c r="M114" s="377">
        <v>21932383.370000001</v>
      </c>
      <c r="N114" s="650">
        <v>14102588.5</v>
      </c>
      <c r="O114" s="389">
        <v>7829794.8700000001</v>
      </c>
      <c r="P114" s="688">
        <v>1.115828842990275</v>
      </c>
    </row>
    <row r="115" spans="1:17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32"/>
      <c r="K115" s="432"/>
      <c r="L115" s="392"/>
      <c r="M115" s="432"/>
      <c r="N115" s="432"/>
      <c r="O115" s="392"/>
      <c r="P115" s="464"/>
    </row>
    <row r="116" spans="1:17" s="266" customFormat="1" ht="12" customHeight="1" x14ac:dyDescent="0.25">
      <c r="A116" s="275"/>
      <c r="B116" s="435"/>
      <c r="C116" s="435"/>
      <c r="D116" s="416"/>
      <c r="E116" s="416"/>
      <c r="F116" s="416"/>
      <c r="G116" s="416"/>
      <c r="H116" s="416"/>
      <c r="I116" s="416"/>
      <c r="J116" s="432"/>
      <c r="K116" s="432"/>
      <c r="L116" s="432"/>
      <c r="M116" s="432"/>
      <c r="N116" s="432"/>
      <c r="O116" s="432"/>
      <c r="P116" s="464"/>
    </row>
    <row r="117" spans="1:17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32"/>
      <c r="K117" s="432"/>
      <c r="L117" s="392"/>
      <c r="M117" s="432"/>
      <c r="N117" s="432"/>
      <c r="O117" s="392"/>
      <c r="P117" s="464"/>
    </row>
    <row r="118" spans="1:17" s="266" customFormat="1" ht="19.149999999999999" customHeight="1" x14ac:dyDescent="0.25">
      <c r="A118" s="275"/>
      <c r="B118" s="1024" t="s">
        <v>295</v>
      </c>
      <c r="C118" s="1024"/>
      <c r="D118" s="1024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</row>
    <row r="119" spans="1:17" s="266" customFormat="1" ht="18" customHeight="1" x14ac:dyDescent="0.25">
      <c r="A119" s="275"/>
      <c r="B119" s="1249" t="s">
        <v>193</v>
      </c>
      <c r="C119" s="1031" t="s">
        <v>190</v>
      </c>
      <c r="D119" s="1345" t="s">
        <v>207</v>
      </c>
      <c r="E119" s="1346"/>
      <c r="F119" s="1346"/>
      <c r="G119" s="1346"/>
      <c r="H119" s="1346"/>
      <c r="I119" s="1346"/>
      <c r="J119" s="1346"/>
      <c r="K119" s="1346"/>
      <c r="L119" s="1346"/>
      <c r="M119" s="1346"/>
      <c r="N119" s="1346"/>
      <c r="O119" s="1346"/>
      <c r="P119" s="1347"/>
    </row>
    <row r="120" spans="1:17" s="266" customFormat="1" ht="15.6" customHeight="1" x14ac:dyDescent="0.25">
      <c r="A120" s="275"/>
      <c r="B120" s="1250"/>
      <c r="C120" s="1032"/>
      <c r="D120" s="1077" t="s">
        <v>196</v>
      </c>
      <c r="E120" s="1344"/>
      <c r="F120" s="1344"/>
      <c r="G120" s="1344"/>
      <c r="H120" s="1344"/>
      <c r="I120" s="1078"/>
      <c r="J120" s="1077" t="s">
        <v>3</v>
      </c>
      <c r="K120" s="1344"/>
      <c r="L120" s="1344"/>
      <c r="M120" s="1344"/>
      <c r="N120" s="1344"/>
      <c r="O120" s="1078"/>
      <c r="P120" s="1041" t="s">
        <v>346</v>
      </c>
    </row>
    <row r="121" spans="1:17" s="266" customFormat="1" ht="19.149999999999999" customHeight="1" x14ac:dyDescent="0.25">
      <c r="A121" s="275"/>
      <c r="B121" s="1250"/>
      <c r="C121" s="1032"/>
      <c r="D121" s="1077" t="s">
        <v>347</v>
      </c>
      <c r="E121" s="1344"/>
      <c r="F121" s="1078"/>
      <c r="G121" s="1077" t="s">
        <v>348</v>
      </c>
      <c r="H121" s="1344"/>
      <c r="I121" s="1078"/>
      <c r="J121" s="1077" t="s">
        <v>347</v>
      </c>
      <c r="K121" s="1344"/>
      <c r="L121" s="1078"/>
      <c r="M121" s="1077" t="s">
        <v>348</v>
      </c>
      <c r="N121" s="1344"/>
      <c r="O121" s="1078"/>
      <c r="P121" s="1041"/>
    </row>
    <row r="122" spans="1:17" s="266" customFormat="1" ht="19.149999999999999" customHeight="1" x14ac:dyDescent="0.25">
      <c r="A122" s="275"/>
      <c r="B122" s="1251"/>
      <c r="C122" s="1033"/>
      <c r="D122" s="713" t="s">
        <v>290</v>
      </c>
      <c r="E122" s="565" t="s">
        <v>124</v>
      </c>
      <c r="F122" s="353" t="s">
        <v>221</v>
      </c>
      <c r="G122" s="713" t="s">
        <v>290</v>
      </c>
      <c r="H122" s="565" t="s">
        <v>124</v>
      </c>
      <c r="I122" s="353" t="s">
        <v>221</v>
      </c>
      <c r="J122" s="353" t="s">
        <v>290</v>
      </c>
      <c r="K122" s="565" t="s">
        <v>220</v>
      </c>
      <c r="L122" s="353" t="s">
        <v>222</v>
      </c>
      <c r="M122" s="353" t="s">
        <v>290</v>
      </c>
      <c r="N122" s="565" t="s">
        <v>220</v>
      </c>
      <c r="O122" s="353" t="s">
        <v>222</v>
      </c>
      <c r="P122" s="1042"/>
    </row>
    <row r="123" spans="1:17" s="266" customFormat="1" ht="8.4499999999999993" customHeight="1" x14ac:dyDescent="0.25">
      <c r="A123" s="275"/>
      <c r="B123" s="514"/>
      <c r="C123" s="514"/>
      <c r="D123" s="514"/>
      <c r="E123" s="514"/>
      <c r="F123" s="514"/>
      <c r="G123" s="514"/>
      <c r="H123" s="514"/>
      <c r="I123" s="514"/>
      <c r="J123" s="322"/>
      <c r="K123" s="322"/>
      <c r="L123" s="322"/>
      <c r="M123" s="322"/>
      <c r="N123" s="322"/>
      <c r="O123" s="323"/>
      <c r="P123" s="413"/>
    </row>
    <row r="124" spans="1:17" s="266" customFormat="1" ht="16.149999999999999" customHeight="1" x14ac:dyDescent="0.25">
      <c r="A124" s="275"/>
      <c r="B124" s="805" t="s">
        <v>180</v>
      </c>
      <c r="C124" s="868" t="s">
        <v>320</v>
      </c>
      <c r="D124" s="374">
        <v>18627</v>
      </c>
      <c r="E124" s="374">
        <v>16182</v>
      </c>
      <c r="F124" s="375">
        <v>2445</v>
      </c>
      <c r="G124" s="374">
        <v>19048</v>
      </c>
      <c r="H124" s="374">
        <v>16605</v>
      </c>
      <c r="I124" s="379">
        <v>2443</v>
      </c>
      <c r="J124" s="376">
        <v>21768163.112164769</v>
      </c>
      <c r="K124" s="376">
        <v>16421515.90510001</v>
      </c>
      <c r="L124" s="377">
        <v>5346647.2070647627</v>
      </c>
      <c r="M124" s="376">
        <v>23671400.137291137</v>
      </c>
      <c r="N124" s="376">
        <v>17464584.284000009</v>
      </c>
      <c r="O124" s="380">
        <v>6206815.8532911278</v>
      </c>
      <c r="P124" s="689">
        <v>1.1608800081459996</v>
      </c>
    </row>
    <row r="125" spans="1:17" s="266" customFormat="1" ht="16.149999999999999" customHeight="1" x14ac:dyDescent="0.25">
      <c r="A125" s="275"/>
      <c r="B125" s="805" t="s">
        <v>181</v>
      </c>
      <c r="C125" s="869" t="s">
        <v>7</v>
      </c>
      <c r="D125" s="374">
        <v>15351</v>
      </c>
      <c r="E125" s="374">
        <v>15188</v>
      </c>
      <c r="F125" s="375">
        <v>163</v>
      </c>
      <c r="G125" s="374">
        <v>18851</v>
      </c>
      <c r="H125" s="374">
        <v>18656</v>
      </c>
      <c r="I125" s="379">
        <v>195</v>
      </c>
      <c r="J125" s="376">
        <v>3242623.373399613</v>
      </c>
      <c r="K125" s="376">
        <v>2933942.2130000019</v>
      </c>
      <c r="L125" s="377">
        <v>308681.16039961111</v>
      </c>
      <c r="M125" s="376">
        <v>3961814.9911021576</v>
      </c>
      <c r="N125" s="376">
        <v>3573456.2585999998</v>
      </c>
      <c r="O125" s="380">
        <v>388358.73250215763</v>
      </c>
      <c r="P125" s="689">
        <v>1.2581225624505166</v>
      </c>
    </row>
    <row r="126" spans="1:17" s="266" customFormat="1" ht="16.149999999999999" customHeight="1" x14ac:dyDescent="0.25">
      <c r="A126" s="275"/>
      <c r="B126" s="806" t="s">
        <v>182</v>
      </c>
      <c r="C126" s="869" t="s">
        <v>9</v>
      </c>
      <c r="D126" s="374">
        <v>26704</v>
      </c>
      <c r="E126" s="374">
        <v>22621</v>
      </c>
      <c r="F126" s="375">
        <v>4083</v>
      </c>
      <c r="G126" s="374">
        <v>28641</v>
      </c>
      <c r="H126" s="374">
        <v>24470</v>
      </c>
      <c r="I126" s="379">
        <v>4171</v>
      </c>
      <c r="J126" s="376">
        <v>46551055.927544296</v>
      </c>
      <c r="K126" s="376">
        <v>37270009.0999</v>
      </c>
      <c r="L126" s="377">
        <v>9281046.827644296</v>
      </c>
      <c r="M126" s="376">
        <v>51827645.867024273</v>
      </c>
      <c r="N126" s="376">
        <v>41060146.503400013</v>
      </c>
      <c r="O126" s="380">
        <v>10767499.36362426</v>
      </c>
      <c r="P126" s="689">
        <v>1.160160008195676</v>
      </c>
    </row>
    <row r="127" spans="1:17" s="266" customFormat="1" ht="16.149999999999999" customHeight="1" x14ac:dyDescent="0.25">
      <c r="A127" s="275"/>
      <c r="B127" s="806" t="s">
        <v>183</v>
      </c>
      <c r="C127" s="869" t="s">
        <v>11</v>
      </c>
      <c r="D127" s="374">
        <v>0</v>
      </c>
      <c r="E127" s="374">
        <v>0</v>
      </c>
      <c r="F127" s="375">
        <v>0</v>
      </c>
      <c r="G127" s="374">
        <v>0</v>
      </c>
      <c r="H127" s="374">
        <v>0</v>
      </c>
      <c r="I127" s="379">
        <v>0</v>
      </c>
      <c r="J127" s="376">
        <v>0</v>
      </c>
      <c r="K127" s="376">
        <v>0</v>
      </c>
      <c r="L127" s="377">
        <v>0</v>
      </c>
      <c r="M127" s="376">
        <v>0</v>
      </c>
      <c r="N127" s="376">
        <v>0</v>
      </c>
      <c r="O127" s="380">
        <v>0</v>
      </c>
      <c r="P127" s="689" t="s">
        <v>349</v>
      </c>
    </row>
    <row r="128" spans="1:17" s="266" customFormat="1" ht="16.149999999999999" customHeight="1" x14ac:dyDescent="0.25">
      <c r="A128" s="275"/>
      <c r="B128" s="805" t="s">
        <v>184</v>
      </c>
      <c r="C128" s="869" t="s">
        <v>13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376">
        <v>0</v>
      </c>
      <c r="L128" s="377">
        <v>0</v>
      </c>
      <c r="M128" s="376">
        <v>0</v>
      </c>
      <c r="N128" s="376">
        <v>0</v>
      </c>
      <c r="O128" s="380">
        <v>0</v>
      </c>
      <c r="P128" s="689" t="s">
        <v>349</v>
      </c>
    </row>
    <row r="129" spans="1:16" s="266" customFormat="1" ht="16.149999999999999" customHeight="1" x14ac:dyDescent="0.25">
      <c r="A129" s="275"/>
      <c r="B129" s="806" t="s">
        <v>185</v>
      </c>
      <c r="C129" s="869" t="s">
        <v>15</v>
      </c>
      <c r="D129" s="374">
        <v>3</v>
      </c>
      <c r="E129" s="374">
        <v>1</v>
      </c>
      <c r="F129" s="375">
        <v>2</v>
      </c>
      <c r="G129" s="374">
        <v>3</v>
      </c>
      <c r="H129" s="374">
        <v>0</v>
      </c>
      <c r="I129" s="379">
        <v>3</v>
      </c>
      <c r="J129" s="376">
        <v>10300</v>
      </c>
      <c r="K129" s="376">
        <v>200</v>
      </c>
      <c r="L129" s="377">
        <v>10100</v>
      </c>
      <c r="M129" s="376">
        <v>272795.44390000001</v>
      </c>
      <c r="N129" s="376">
        <v>4226.6000999999997</v>
      </c>
      <c r="O129" s="380">
        <v>268568.84380000003</v>
      </c>
      <c r="P129" s="689">
        <v>26.590974633663368</v>
      </c>
    </row>
    <row r="130" spans="1:16" s="266" customFormat="1" ht="16.149999999999999" customHeight="1" x14ac:dyDescent="0.25">
      <c r="A130" s="275"/>
      <c r="B130" s="806" t="s">
        <v>186</v>
      </c>
      <c r="C130" s="869" t="s">
        <v>17</v>
      </c>
      <c r="D130" s="374">
        <v>145</v>
      </c>
      <c r="E130" s="374">
        <v>126</v>
      </c>
      <c r="F130" s="375">
        <v>19</v>
      </c>
      <c r="G130" s="374">
        <v>141</v>
      </c>
      <c r="H130" s="374">
        <v>123</v>
      </c>
      <c r="I130" s="379">
        <v>18</v>
      </c>
      <c r="J130" s="376">
        <v>1150307.5403</v>
      </c>
      <c r="K130" s="376">
        <v>1126780.9401999998</v>
      </c>
      <c r="L130" s="377">
        <v>23526.600100000054</v>
      </c>
      <c r="M130" s="376">
        <v>589546.54896372941</v>
      </c>
      <c r="N130" s="376">
        <v>362354.84039999999</v>
      </c>
      <c r="O130" s="380">
        <v>227191.70856372942</v>
      </c>
      <c r="P130" s="689">
        <v>9.6568015607035758</v>
      </c>
    </row>
    <row r="131" spans="1:16" s="266" customFormat="1" ht="16.149999999999999" customHeight="1" x14ac:dyDescent="0.25">
      <c r="A131" s="275"/>
      <c r="B131" s="805" t="s">
        <v>187</v>
      </c>
      <c r="C131" s="869" t="s">
        <v>19</v>
      </c>
      <c r="D131" s="374">
        <v>2832</v>
      </c>
      <c r="E131" s="374">
        <v>2508</v>
      </c>
      <c r="F131" s="375">
        <v>324</v>
      </c>
      <c r="G131" s="374">
        <v>3586</v>
      </c>
      <c r="H131" s="374">
        <v>3103</v>
      </c>
      <c r="I131" s="379">
        <v>483</v>
      </c>
      <c r="J131" s="376">
        <v>17064257.372011147</v>
      </c>
      <c r="K131" s="376">
        <v>15861711.568899997</v>
      </c>
      <c r="L131" s="377">
        <v>1202545.8031111499</v>
      </c>
      <c r="M131" s="376">
        <v>14238170.591119541</v>
      </c>
      <c r="N131" s="376">
        <v>5170940.323400001</v>
      </c>
      <c r="O131" s="380">
        <v>9067230.2677195407</v>
      </c>
      <c r="P131" s="689">
        <v>7.5400290319598469</v>
      </c>
    </row>
    <row r="132" spans="1:16" s="266" customFormat="1" ht="16.149999999999999" customHeight="1" x14ac:dyDescent="0.25">
      <c r="A132" s="275"/>
      <c r="B132" s="806" t="s">
        <v>188</v>
      </c>
      <c r="C132" s="869" t="s">
        <v>321</v>
      </c>
      <c r="D132" s="374">
        <v>3963</v>
      </c>
      <c r="E132" s="374">
        <v>3272</v>
      </c>
      <c r="F132" s="375">
        <v>691</v>
      </c>
      <c r="G132" s="374">
        <v>4388</v>
      </c>
      <c r="H132" s="374">
        <v>3708</v>
      </c>
      <c r="I132" s="379">
        <v>680</v>
      </c>
      <c r="J132" s="376">
        <v>11915555.138430092</v>
      </c>
      <c r="K132" s="376">
        <v>7883628.8597999997</v>
      </c>
      <c r="L132" s="377">
        <v>4031926.2786300937</v>
      </c>
      <c r="M132" s="376">
        <v>10404929.600970332</v>
      </c>
      <c r="N132" s="376">
        <v>5746207.1324999994</v>
      </c>
      <c r="O132" s="380">
        <v>4658722.4684703331</v>
      </c>
      <c r="P132" s="689">
        <v>1.1554582466357006</v>
      </c>
    </row>
    <row r="133" spans="1:16" s="266" customFormat="1" ht="16.149999999999999" customHeight="1" x14ac:dyDescent="0.25">
      <c r="A133" s="275"/>
      <c r="B133" s="806" t="s">
        <v>198</v>
      </c>
      <c r="C133" s="869" t="s">
        <v>322</v>
      </c>
      <c r="D133" s="374">
        <v>49560</v>
      </c>
      <c r="E133" s="374">
        <v>38917</v>
      </c>
      <c r="F133" s="375">
        <v>10643</v>
      </c>
      <c r="G133" s="374">
        <v>51158</v>
      </c>
      <c r="H133" s="374">
        <v>40367</v>
      </c>
      <c r="I133" s="379">
        <v>10791</v>
      </c>
      <c r="J133" s="376">
        <v>147175955.48602644</v>
      </c>
      <c r="K133" s="376">
        <v>83291317.940499991</v>
      </c>
      <c r="L133" s="377">
        <v>63884637.545526445</v>
      </c>
      <c r="M133" s="376">
        <v>162900665.72026271</v>
      </c>
      <c r="N133" s="376">
        <v>91637201.433699995</v>
      </c>
      <c r="O133" s="380">
        <v>71263464.286562711</v>
      </c>
      <c r="P133" s="689">
        <v>1.1155023652717424</v>
      </c>
    </row>
    <row r="134" spans="1:16" s="266" customFormat="1" ht="16.149999999999999" customHeight="1" x14ac:dyDescent="0.25">
      <c r="A134" s="275"/>
      <c r="B134" s="805" t="s">
        <v>199</v>
      </c>
      <c r="C134" s="869" t="s">
        <v>323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76">
        <v>0</v>
      </c>
      <c r="K134" s="376">
        <v>0</v>
      </c>
      <c r="L134" s="377">
        <v>0</v>
      </c>
      <c r="M134" s="376">
        <v>0</v>
      </c>
      <c r="N134" s="376">
        <v>0</v>
      </c>
      <c r="O134" s="380">
        <v>0</v>
      </c>
      <c r="P134" s="689" t="s">
        <v>349</v>
      </c>
    </row>
    <row r="135" spans="1:16" s="266" customFormat="1" ht="16.149999999999999" customHeight="1" x14ac:dyDescent="0.25">
      <c r="A135" s="275"/>
      <c r="B135" s="806" t="s">
        <v>200</v>
      </c>
      <c r="C135" s="869" t="s">
        <v>324</v>
      </c>
      <c r="D135" s="374">
        <v>0</v>
      </c>
      <c r="E135" s="374">
        <v>0</v>
      </c>
      <c r="F135" s="375">
        <v>0</v>
      </c>
      <c r="G135" s="374">
        <v>0</v>
      </c>
      <c r="H135" s="374">
        <v>0</v>
      </c>
      <c r="I135" s="379">
        <v>0</v>
      </c>
      <c r="J135" s="376">
        <v>0</v>
      </c>
      <c r="K135" s="376">
        <v>0</v>
      </c>
      <c r="L135" s="377">
        <v>0</v>
      </c>
      <c r="M135" s="376">
        <v>0</v>
      </c>
      <c r="N135" s="376">
        <v>0</v>
      </c>
      <c r="O135" s="380">
        <v>0</v>
      </c>
      <c r="P135" s="689" t="s">
        <v>349</v>
      </c>
    </row>
    <row r="136" spans="1:16" s="266" customFormat="1" ht="16.149999999999999" customHeight="1" x14ac:dyDescent="0.25">
      <c r="A136" s="275"/>
      <c r="B136" s="806" t="s">
        <v>201</v>
      </c>
      <c r="C136" s="869" t="s">
        <v>325</v>
      </c>
      <c r="D136" s="374">
        <v>805</v>
      </c>
      <c r="E136" s="374">
        <v>601</v>
      </c>
      <c r="F136" s="375">
        <v>204</v>
      </c>
      <c r="G136" s="374">
        <v>839</v>
      </c>
      <c r="H136" s="374">
        <v>608</v>
      </c>
      <c r="I136" s="379">
        <v>231</v>
      </c>
      <c r="J136" s="376">
        <v>2875186.6962518399</v>
      </c>
      <c r="K136" s="376">
        <v>1313224.3</v>
      </c>
      <c r="L136" s="377">
        <v>1561962.3962518396</v>
      </c>
      <c r="M136" s="376">
        <v>3337103.4914279291</v>
      </c>
      <c r="N136" s="376">
        <v>1380924.4297999998</v>
      </c>
      <c r="O136" s="380">
        <v>1956179.0616279291</v>
      </c>
      <c r="P136" s="689">
        <v>1.2523855032119025</v>
      </c>
    </row>
    <row r="137" spans="1:16" s="266" customFormat="1" ht="16.149999999999999" customHeight="1" x14ac:dyDescent="0.25">
      <c r="A137" s="275"/>
      <c r="B137" s="805" t="s">
        <v>202</v>
      </c>
      <c r="C137" s="326" t="s">
        <v>31</v>
      </c>
      <c r="D137" s="374">
        <v>732</v>
      </c>
      <c r="E137" s="374">
        <v>553</v>
      </c>
      <c r="F137" s="375">
        <v>179</v>
      </c>
      <c r="G137" s="374">
        <v>963</v>
      </c>
      <c r="H137" s="374">
        <v>750</v>
      </c>
      <c r="I137" s="379">
        <v>213</v>
      </c>
      <c r="J137" s="381">
        <v>2483506.8600000003</v>
      </c>
      <c r="K137" s="381">
        <v>958486.25999999989</v>
      </c>
      <c r="L137" s="377">
        <v>1525020.6000000006</v>
      </c>
      <c r="M137" s="381">
        <v>2953280.0615825774</v>
      </c>
      <c r="N137" s="381">
        <v>1455586.0800000061</v>
      </c>
      <c r="O137" s="380">
        <v>1497693.9815825713</v>
      </c>
      <c r="P137" s="689">
        <v>0.98208114800716184</v>
      </c>
    </row>
    <row r="138" spans="1:16" s="266" customFormat="1" ht="16.149999999999999" customHeight="1" x14ac:dyDescent="0.25">
      <c r="A138" s="275"/>
      <c r="B138" s="805" t="s">
        <v>203</v>
      </c>
      <c r="C138" s="326" t="s">
        <v>116</v>
      </c>
      <c r="D138" s="374">
        <v>54</v>
      </c>
      <c r="E138" s="374">
        <v>47</v>
      </c>
      <c r="F138" s="375">
        <v>7</v>
      </c>
      <c r="G138" s="374">
        <v>87</v>
      </c>
      <c r="H138" s="374">
        <v>71</v>
      </c>
      <c r="I138" s="379">
        <v>16</v>
      </c>
      <c r="J138" s="381">
        <v>200846.6208</v>
      </c>
      <c r="K138" s="381">
        <v>173053.06999999998</v>
      </c>
      <c r="L138" s="377">
        <v>27793.550800000019</v>
      </c>
      <c r="M138" s="381">
        <v>142149.39970000001</v>
      </c>
      <c r="N138" s="381">
        <v>105173.97890000002</v>
      </c>
      <c r="O138" s="380">
        <v>36975.420799999993</v>
      </c>
      <c r="P138" s="689">
        <v>1.3303597322296785</v>
      </c>
    </row>
    <row r="139" spans="1:16" s="266" customFormat="1" ht="16.149999999999999" customHeight="1" x14ac:dyDescent="0.25">
      <c r="A139" s="275"/>
      <c r="B139" s="806" t="s">
        <v>204</v>
      </c>
      <c r="C139" s="326" t="s">
        <v>195</v>
      </c>
      <c r="D139" s="374">
        <v>172</v>
      </c>
      <c r="E139" s="374">
        <v>161</v>
      </c>
      <c r="F139" s="375">
        <v>11</v>
      </c>
      <c r="G139" s="374">
        <v>319</v>
      </c>
      <c r="H139" s="374">
        <v>309</v>
      </c>
      <c r="I139" s="379">
        <v>10</v>
      </c>
      <c r="J139" s="381">
        <v>113665.26</v>
      </c>
      <c r="K139" s="381">
        <v>89513.87</v>
      </c>
      <c r="L139" s="377">
        <v>24151.389999999996</v>
      </c>
      <c r="M139" s="381">
        <v>332319.5776950313</v>
      </c>
      <c r="N139" s="381">
        <v>142884.06</v>
      </c>
      <c r="O139" s="380">
        <v>189435.51769503133</v>
      </c>
      <c r="P139" s="689">
        <v>7.8436693579554371</v>
      </c>
    </row>
    <row r="140" spans="1:16" s="266" customFormat="1" ht="16.149999999999999" customHeight="1" x14ac:dyDescent="0.25">
      <c r="A140" s="275"/>
      <c r="B140" s="806" t="s">
        <v>205</v>
      </c>
      <c r="C140" s="326" t="s">
        <v>37</v>
      </c>
      <c r="D140" s="374">
        <v>0</v>
      </c>
      <c r="E140" s="374">
        <v>0</v>
      </c>
      <c r="F140" s="375">
        <v>0</v>
      </c>
      <c r="G140" s="374">
        <v>0</v>
      </c>
      <c r="H140" s="374">
        <v>0</v>
      </c>
      <c r="I140" s="379">
        <v>0</v>
      </c>
      <c r="J140" s="381">
        <v>0</v>
      </c>
      <c r="K140" s="376">
        <v>0</v>
      </c>
      <c r="L140" s="377">
        <v>0</v>
      </c>
      <c r="M140" s="381">
        <v>0</v>
      </c>
      <c r="N140" s="381">
        <v>0</v>
      </c>
      <c r="O140" s="380">
        <v>0</v>
      </c>
      <c r="P140" s="689" t="s">
        <v>349</v>
      </c>
    </row>
    <row r="141" spans="1:16" s="266" customFormat="1" ht="16.149999999999999" customHeight="1" x14ac:dyDescent="0.25">
      <c r="A141" s="275"/>
      <c r="B141" s="805" t="s">
        <v>206</v>
      </c>
      <c r="C141" s="326" t="s">
        <v>39</v>
      </c>
      <c r="D141" s="374">
        <v>159</v>
      </c>
      <c r="E141" s="374">
        <v>144</v>
      </c>
      <c r="F141" s="375">
        <v>15</v>
      </c>
      <c r="G141" s="374">
        <v>343</v>
      </c>
      <c r="H141" s="374">
        <v>300</v>
      </c>
      <c r="I141" s="379">
        <v>43</v>
      </c>
      <c r="J141" s="381">
        <v>93787.12</v>
      </c>
      <c r="K141" s="376">
        <v>81167.12</v>
      </c>
      <c r="L141" s="377">
        <v>12620</v>
      </c>
      <c r="M141" s="381">
        <v>160507.38069726431</v>
      </c>
      <c r="N141" s="381">
        <v>143748.81</v>
      </c>
      <c r="O141" s="380">
        <v>16758.570697264309</v>
      </c>
      <c r="P141" s="689">
        <v>1.3279374562016093</v>
      </c>
    </row>
    <row r="142" spans="1:16" s="266" customFormat="1" ht="19.149999999999999" customHeight="1" x14ac:dyDescent="0.25">
      <c r="A142" s="275"/>
      <c r="B142" s="1337" t="s">
        <v>192</v>
      </c>
      <c r="C142" s="1337"/>
      <c r="D142" s="384">
        <v>119107</v>
      </c>
      <c r="E142" s="384">
        <v>100321</v>
      </c>
      <c r="F142" s="385">
        <v>18786</v>
      </c>
      <c r="G142" s="374">
        <v>128367</v>
      </c>
      <c r="H142" s="384">
        <v>109070</v>
      </c>
      <c r="I142" s="388">
        <v>19297</v>
      </c>
      <c r="J142" s="377">
        <v>254645210.50692818</v>
      </c>
      <c r="K142" s="650">
        <v>167404551.14740002</v>
      </c>
      <c r="L142" s="386">
        <v>87240659.359528184</v>
      </c>
      <c r="M142" s="377">
        <v>274792328.81173664</v>
      </c>
      <c r="N142" s="650">
        <v>168247434.73480001</v>
      </c>
      <c r="O142" s="389">
        <v>106544894.07693665</v>
      </c>
      <c r="P142" s="688">
        <v>1.2212756627371835</v>
      </c>
    </row>
    <row r="143" spans="1:16" s="266" customFormat="1" ht="8.4499999999999993" customHeight="1" x14ac:dyDescent="0.25">
      <c r="A143" s="275"/>
      <c r="B143" s="514"/>
      <c r="C143" s="514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1"/>
    </row>
    <row r="144" spans="1:16" s="266" customFormat="1" ht="16.149999999999999" customHeight="1" x14ac:dyDescent="0.25">
      <c r="A144" s="275"/>
      <c r="B144" s="804" t="s">
        <v>103</v>
      </c>
      <c r="C144" s="328" t="s">
        <v>41</v>
      </c>
      <c r="D144" s="374">
        <v>8762</v>
      </c>
      <c r="E144" s="374">
        <v>8434</v>
      </c>
      <c r="F144" s="375">
        <v>328</v>
      </c>
      <c r="G144" s="374">
        <v>9733</v>
      </c>
      <c r="H144" s="374">
        <v>9282</v>
      </c>
      <c r="I144" s="379">
        <v>451</v>
      </c>
      <c r="J144" s="384">
        <v>50667697.084468901</v>
      </c>
      <c r="K144" s="384">
        <v>45963119.840000026</v>
      </c>
      <c r="L144" s="377">
        <v>4704577.2444688678</v>
      </c>
      <c r="M144" s="384">
        <v>54968523.019977167</v>
      </c>
      <c r="N144" s="384">
        <v>49956892.919999979</v>
      </c>
      <c r="O144" s="380">
        <v>5011630.099977185</v>
      </c>
      <c r="P144" s="689">
        <v>1.0652668326084596</v>
      </c>
    </row>
    <row r="145" spans="1:16" s="266" customFormat="1" ht="16.149999999999999" customHeight="1" x14ac:dyDescent="0.25">
      <c r="A145" s="275"/>
      <c r="B145" s="804" t="s">
        <v>326</v>
      </c>
      <c r="C145" s="328" t="s">
        <v>327</v>
      </c>
      <c r="D145" s="374">
        <v>0</v>
      </c>
      <c r="E145" s="374">
        <v>0</v>
      </c>
      <c r="F145" s="375">
        <v>0</v>
      </c>
      <c r="G145" s="374">
        <v>0</v>
      </c>
      <c r="H145" s="374">
        <v>0</v>
      </c>
      <c r="I145" s="379">
        <v>0</v>
      </c>
      <c r="J145" s="384">
        <v>0</v>
      </c>
      <c r="K145" s="384">
        <v>0</v>
      </c>
      <c r="L145" s="650">
        <v>0</v>
      </c>
      <c r="M145" s="384">
        <v>0</v>
      </c>
      <c r="N145" s="384">
        <v>0</v>
      </c>
      <c r="O145" s="380">
        <v>0</v>
      </c>
      <c r="P145" s="689" t="s">
        <v>349</v>
      </c>
    </row>
    <row r="146" spans="1:16" s="266" customFormat="1" ht="16.149999999999999" customHeight="1" x14ac:dyDescent="0.25">
      <c r="A146" s="275"/>
      <c r="B146" s="804" t="s">
        <v>101</v>
      </c>
      <c r="C146" s="328" t="s">
        <v>42</v>
      </c>
      <c r="D146" s="374">
        <v>67</v>
      </c>
      <c r="E146" s="374">
        <v>26</v>
      </c>
      <c r="F146" s="375">
        <v>41</v>
      </c>
      <c r="G146" s="374">
        <v>72</v>
      </c>
      <c r="H146" s="374">
        <v>31</v>
      </c>
      <c r="I146" s="379">
        <v>41</v>
      </c>
      <c r="J146" s="384">
        <v>107771.06</v>
      </c>
      <c r="K146" s="384">
        <v>205695.36000000004</v>
      </c>
      <c r="L146" s="377">
        <v>-97924.300000000047</v>
      </c>
      <c r="M146" s="384">
        <v>98305.189999999988</v>
      </c>
      <c r="N146" s="384">
        <v>240642.03</v>
      </c>
      <c r="O146" s="380">
        <v>-142336.84000000003</v>
      </c>
      <c r="P146" s="689">
        <v>1.453539519812753</v>
      </c>
    </row>
    <row r="147" spans="1:16" s="266" customFormat="1" ht="16.149999999999999" customHeight="1" x14ac:dyDescent="0.25">
      <c r="A147" s="275"/>
      <c r="B147" s="804" t="s">
        <v>102</v>
      </c>
      <c r="C147" s="329" t="s">
        <v>83</v>
      </c>
      <c r="D147" s="374">
        <v>3287</v>
      </c>
      <c r="E147" s="374">
        <v>2724</v>
      </c>
      <c r="F147" s="375">
        <v>563</v>
      </c>
      <c r="G147" s="374">
        <v>3122</v>
      </c>
      <c r="H147" s="374">
        <v>2615</v>
      </c>
      <c r="I147" s="379">
        <v>507</v>
      </c>
      <c r="J147" s="384">
        <v>3255160.4542857995</v>
      </c>
      <c r="K147" s="384">
        <v>2160174.2800000003</v>
      </c>
      <c r="L147" s="377">
        <v>1094986.1742857997</v>
      </c>
      <c r="M147" s="384">
        <v>3223201.6422730088</v>
      </c>
      <c r="N147" s="384">
        <v>2059591.66</v>
      </c>
      <c r="O147" s="380">
        <v>1163609.9822730091</v>
      </c>
      <c r="P147" s="689">
        <v>1.0626709355777657</v>
      </c>
    </row>
    <row r="148" spans="1:16" s="266" customFormat="1" ht="16.149999999999999" customHeight="1" x14ac:dyDescent="0.25">
      <c r="A148" s="275"/>
      <c r="B148" s="804" t="s">
        <v>104</v>
      </c>
      <c r="C148" s="671" t="s">
        <v>44</v>
      </c>
      <c r="D148" s="374">
        <v>0</v>
      </c>
      <c r="E148" s="374">
        <v>0</v>
      </c>
      <c r="F148" s="375">
        <v>0</v>
      </c>
      <c r="G148" s="374">
        <v>0</v>
      </c>
      <c r="H148" s="374">
        <v>0</v>
      </c>
      <c r="I148" s="379">
        <v>0</v>
      </c>
      <c r="J148" s="384">
        <v>0</v>
      </c>
      <c r="K148" s="384">
        <v>0</v>
      </c>
      <c r="L148" s="377">
        <v>0</v>
      </c>
      <c r="M148" s="384">
        <v>0</v>
      </c>
      <c r="N148" s="384">
        <v>0</v>
      </c>
      <c r="O148" s="380">
        <v>0</v>
      </c>
      <c r="P148" s="689" t="s">
        <v>349</v>
      </c>
    </row>
    <row r="149" spans="1:16" s="266" customFormat="1" ht="19.149999999999999" customHeight="1" x14ac:dyDescent="0.25">
      <c r="A149" s="275"/>
      <c r="B149" s="1337" t="s">
        <v>191</v>
      </c>
      <c r="C149" s="1337"/>
      <c r="D149" s="374">
        <v>12116</v>
      </c>
      <c r="E149" s="374">
        <v>11184</v>
      </c>
      <c r="F149" s="393">
        <v>932</v>
      </c>
      <c r="G149" s="374">
        <v>12927</v>
      </c>
      <c r="H149" s="374">
        <v>11928</v>
      </c>
      <c r="I149" s="394">
        <v>999</v>
      </c>
      <c r="J149" s="568">
        <v>54030628.598754704</v>
      </c>
      <c r="K149" s="568">
        <v>48328989.480000027</v>
      </c>
      <c r="L149" s="386">
        <v>5701639.1187546682</v>
      </c>
      <c r="M149" s="568">
        <v>58290029.852250174</v>
      </c>
      <c r="N149" s="568">
        <v>52257126.609999992</v>
      </c>
      <c r="O149" s="389">
        <v>6032903.2422501948</v>
      </c>
      <c r="P149" s="688">
        <v>1.0580998054411903</v>
      </c>
    </row>
    <row r="150" spans="1:16" s="266" customFormat="1" ht="8.4499999999999993" customHeight="1" x14ac:dyDescent="0.25">
      <c r="A150" s="275"/>
      <c r="B150" s="514"/>
      <c r="C150" s="514"/>
      <c r="D150" s="569"/>
      <c r="E150" s="569"/>
      <c r="F150" s="569"/>
      <c r="G150" s="569"/>
      <c r="H150" s="569"/>
      <c r="I150" s="569"/>
      <c r="J150" s="569"/>
      <c r="K150" s="569"/>
      <c r="L150" s="569"/>
      <c r="M150" s="569"/>
      <c r="N150" s="569"/>
      <c r="O150" s="569"/>
      <c r="P150" s="390"/>
    </row>
    <row r="151" spans="1:16" s="266" customFormat="1" ht="19.149999999999999" customHeight="1" x14ac:dyDescent="0.25">
      <c r="A151" s="275"/>
      <c r="B151" s="1046" t="s">
        <v>197</v>
      </c>
      <c r="C151" s="1046"/>
      <c r="D151" s="384">
        <v>131223</v>
      </c>
      <c r="E151" s="384">
        <v>111505</v>
      </c>
      <c r="F151" s="455">
        <v>19718</v>
      </c>
      <c r="G151" s="384">
        <v>141294</v>
      </c>
      <c r="H151" s="384">
        <v>120998</v>
      </c>
      <c r="I151" s="388">
        <v>20296</v>
      </c>
      <c r="J151" s="377">
        <v>308675839.10568285</v>
      </c>
      <c r="K151" s="650">
        <v>215733540.62740004</v>
      </c>
      <c r="L151" s="386">
        <v>92942298.478282854</v>
      </c>
      <c r="M151" s="377">
        <v>333082358.6639868</v>
      </c>
      <c r="N151" s="650">
        <v>220504561.3448</v>
      </c>
      <c r="O151" s="389">
        <v>112577797.31918684</v>
      </c>
      <c r="P151" s="688">
        <v>1.2112654750570007</v>
      </c>
    </row>
    <row r="152" spans="1:16" s="269" customFormat="1" ht="16.149999999999999" hidden="1" customHeight="1" x14ac:dyDescent="0.25">
      <c r="A152" s="294"/>
      <c r="B152" s="514"/>
      <c r="C152" s="514"/>
      <c r="D152" s="390"/>
      <c r="E152" s="390"/>
      <c r="F152" s="390"/>
      <c r="G152" s="390"/>
      <c r="H152" s="390"/>
      <c r="I152" s="390"/>
      <c r="J152" s="391"/>
      <c r="K152" s="391"/>
      <c r="L152" s="391"/>
      <c r="M152" s="391"/>
      <c r="N152" s="391"/>
      <c r="O152" s="392"/>
      <c r="P152" s="390"/>
    </row>
    <row r="153" spans="1:16" s="269" customFormat="1" ht="16.149999999999999" hidden="1" customHeight="1" x14ac:dyDescent="0.25">
      <c r="A153" s="266"/>
      <c r="B153" s="1046" t="s">
        <v>197</v>
      </c>
      <c r="C153" s="1046"/>
      <c r="D153" s="384" t="e">
        <v>#REF!</v>
      </c>
      <c r="E153" s="384" t="e">
        <v>#REF!</v>
      </c>
      <c r="F153" s="455" t="e">
        <v>#REF!</v>
      </c>
      <c r="G153" s="384" t="e">
        <v>#REF!</v>
      </c>
      <c r="H153" s="384" t="e">
        <v>#REF!</v>
      </c>
      <c r="I153" s="388" t="e">
        <v>#REF!</v>
      </c>
      <c r="J153" s="377">
        <v>20572467.699999999</v>
      </c>
      <c r="K153" s="453">
        <v>13560787.02</v>
      </c>
      <c r="L153" s="386" t="e">
        <v>#REF!</v>
      </c>
      <c r="M153" s="377">
        <v>21639737.210000001</v>
      </c>
      <c r="N153" s="453">
        <v>13845110.98</v>
      </c>
      <c r="O153" s="389" t="e">
        <v>#REF!</v>
      </c>
      <c r="P153" s="449" t="e">
        <v>#REF!</v>
      </c>
    </row>
    <row r="154" spans="1:16" s="269" customFormat="1" ht="16.149999999999999" hidden="1" customHeight="1" x14ac:dyDescent="0.25">
      <c r="A154" s="266"/>
      <c r="B154" s="289" t="s">
        <v>59</v>
      </c>
      <c r="C154" s="507" t="s">
        <v>164</v>
      </c>
      <c r="D154" s="507"/>
      <c r="E154" s="507"/>
      <c r="F154" s="507"/>
      <c r="G154" s="507"/>
      <c r="H154" s="507"/>
      <c r="I154" s="507"/>
      <c r="J154" s="284">
        <v>0</v>
      </c>
      <c r="K154" s="284"/>
      <c r="L154" s="284"/>
      <c r="M154" s="284"/>
      <c r="N154" s="284"/>
      <c r="O154" s="297">
        <v>461676</v>
      </c>
      <c r="P154" s="286"/>
    </row>
    <row r="155" spans="1:16" s="269" customFormat="1" ht="16.149999999999999" hidden="1" customHeight="1" x14ac:dyDescent="0.25">
      <c r="A155" s="266"/>
      <c r="B155" s="288" t="s">
        <v>61</v>
      </c>
      <c r="C155" s="507" t="s">
        <v>165</v>
      </c>
      <c r="D155" s="507"/>
      <c r="E155" s="507"/>
      <c r="F155" s="507"/>
      <c r="G155" s="507"/>
      <c r="H155" s="507"/>
      <c r="I155" s="507"/>
      <c r="J155" s="284">
        <v>17321548.050000001</v>
      </c>
      <c r="K155" s="284"/>
      <c r="L155" s="284"/>
      <c r="M155" s="284"/>
      <c r="N155" s="284"/>
      <c r="O155" s="297">
        <v>23055191.170000002</v>
      </c>
      <c r="P155" s="286"/>
    </row>
    <row r="156" spans="1:16" s="269" customFormat="1" ht="16.149999999999999" hidden="1" customHeight="1" x14ac:dyDescent="0.25">
      <c r="A156" s="266"/>
      <c r="B156" s="289" t="s">
        <v>63</v>
      </c>
      <c r="C156" s="507" t="s">
        <v>166</v>
      </c>
      <c r="D156" s="507"/>
      <c r="E156" s="507"/>
      <c r="F156" s="507"/>
      <c r="G156" s="507"/>
      <c r="H156" s="507"/>
      <c r="I156" s="507"/>
      <c r="J156" s="284">
        <v>27204338.449999999</v>
      </c>
      <c r="K156" s="284"/>
      <c r="L156" s="284"/>
      <c r="M156" s="284"/>
      <c r="N156" s="284"/>
      <c r="O156" s="297">
        <v>28593196.580000006</v>
      </c>
      <c r="P156" s="286"/>
    </row>
    <row r="157" spans="1:16" s="269" customFormat="1" ht="16.149999999999999" hidden="1" customHeight="1" x14ac:dyDescent="0.25">
      <c r="A157" s="266"/>
      <c r="B157" s="289" t="s">
        <v>65</v>
      </c>
      <c r="C157" s="507" t="s">
        <v>167</v>
      </c>
      <c r="D157" s="507"/>
      <c r="E157" s="507"/>
      <c r="F157" s="507"/>
      <c r="G157" s="507"/>
      <c r="H157" s="507"/>
      <c r="I157" s="507"/>
      <c r="J157" s="284">
        <v>4586592.2200000063</v>
      </c>
      <c r="K157" s="284"/>
      <c r="L157" s="284"/>
      <c r="M157" s="284"/>
      <c r="N157" s="284"/>
      <c r="O157" s="297">
        <v>5103729.7000000263</v>
      </c>
      <c r="P157" s="28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</row>
    <row r="168" spans="1:16" s="269" customFormat="1" ht="16.149999999999999" hidden="1" customHeight="1" x14ac:dyDescent="0.25">
      <c r="A168" s="266"/>
      <c r="B168" s="266"/>
      <c r="C168" s="266"/>
      <c r="D168" s="266"/>
      <c r="E168" s="266"/>
      <c r="F168" s="266"/>
      <c r="G168" s="266"/>
      <c r="H168" s="266"/>
      <c r="I168" s="266"/>
    </row>
    <row r="169" spans="1:16" s="269" customFormat="1" ht="16.149999999999999" hidden="1" customHeight="1" x14ac:dyDescent="0.25">
      <c r="A169" s="266"/>
      <c r="B169" s="266"/>
      <c r="C169" s="266"/>
      <c r="D169" s="266"/>
      <c r="E169" s="266"/>
      <c r="F169" s="266"/>
      <c r="G169" s="266"/>
      <c r="H169" s="266"/>
      <c r="I169" s="266"/>
    </row>
    <row r="170" spans="1:16" s="269" customFormat="1" ht="16.149999999999999" hidden="1" customHeight="1" x14ac:dyDescent="0.25">
      <c r="A170" s="266"/>
      <c r="B170" s="266"/>
      <c r="C170" s="266"/>
      <c r="D170" s="266"/>
      <c r="E170" s="266"/>
      <c r="F170" s="266"/>
      <c r="G170" s="266"/>
      <c r="H170" s="266"/>
      <c r="I170" s="266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71"/>
      <c r="K185" s="271"/>
      <c r="L185" s="271"/>
      <c r="M185" s="271"/>
      <c r="N185" s="271"/>
      <c r="O185" s="271"/>
      <c r="P185" s="271"/>
    </row>
    <row r="186" spans="1:27" s="269" customFormat="1" ht="16.149999999999999" hidden="1" customHeight="1" x14ac:dyDescent="0.25">
      <c r="A186" s="282"/>
      <c r="B186" s="282"/>
      <c r="C186" s="282"/>
      <c r="D186" s="282"/>
      <c r="E186" s="282"/>
      <c r="F186" s="282"/>
      <c r="G186" s="282"/>
      <c r="H186" s="282"/>
      <c r="I186" s="282"/>
      <c r="J186" s="271"/>
      <c r="K186" s="271"/>
      <c r="L186" s="271"/>
      <c r="M186" s="271"/>
      <c r="N186" s="271"/>
      <c r="O186" s="271"/>
      <c r="P186" s="271"/>
    </row>
    <row r="187" spans="1:27" s="269" customFormat="1" ht="16.149999999999999" hidden="1" customHeight="1" x14ac:dyDescent="0.25">
      <c r="A187" s="282"/>
      <c r="B187" s="282"/>
      <c r="C187" s="282"/>
      <c r="D187" s="282"/>
      <c r="E187" s="282"/>
      <c r="F187" s="282"/>
      <c r="G187" s="282"/>
      <c r="H187" s="282"/>
      <c r="I187" s="282"/>
      <c r="J187" s="271"/>
      <c r="K187" s="271"/>
      <c r="L187" s="271"/>
      <c r="M187" s="271"/>
      <c r="N187" s="271"/>
      <c r="O187" s="271"/>
      <c r="P187" s="271"/>
    </row>
    <row r="188" spans="1:27" s="269" customFormat="1" ht="16.149999999999999" hidden="1" customHeight="1" x14ac:dyDescent="0.25">
      <c r="A188" s="282"/>
      <c r="B188" s="282"/>
      <c r="C188" s="282"/>
      <c r="D188" s="282"/>
      <c r="E188" s="282"/>
      <c r="F188" s="282"/>
      <c r="G188" s="282"/>
      <c r="H188" s="282"/>
      <c r="I188" s="282"/>
      <c r="J188" s="271"/>
      <c r="K188" s="271"/>
      <c r="L188" s="271"/>
      <c r="M188" s="271"/>
      <c r="N188" s="271"/>
      <c r="O188" s="271"/>
      <c r="P188" s="271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6.149999999999999" hidden="1" customHeight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6.149999999999999" hidden="1" customHeight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6.149999999999999" hidden="1" customHeight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6.149999999999999" hidden="1" customHeight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  <row r="235" spans="10:27" s="282" customFormat="1" ht="15" hidden="1" x14ac:dyDescent="0.25">
      <c r="J235" s="271"/>
      <c r="K235" s="271"/>
      <c r="L235" s="271"/>
      <c r="M235" s="271"/>
      <c r="N235" s="271"/>
      <c r="O235" s="271"/>
      <c r="P235" s="271"/>
      <c r="Q235" s="269"/>
      <c r="R235" s="269"/>
      <c r="S235" s="269"/>
      <c r="T235" s="269"/>
      <c r="U235" s="269"/>
      <c r="V235" s="269"/>
      <c r="W235" s="269"/>
      <c r="X235" s="269"/>
      <c r="Y235" s="269"/>
      <c r="Z235" s="269"/>
      <c r="AA235" s="269"/>
    </row>
    <row r="236" spans="10:27" s="282" customFormat="1" ht="15" hidden="1" x14ac:dyDescent="0.25">
      <c r="J236" s="271"/>
      <c r="K236" s="271"/>
      <c r="L236" s="271"/>
      <c r="M236" s="271"/>
      <c r="N236" s="271"/>
      <c r="O236" s="271"/>
      <c r="P236" s="271"/>
      <c r="Q236" s="269"/>
      <c r="R236" s="269"/>
      <c r="S236" s="269"/>
      <c r="T236" s="269"/>
      <c r="U236" s="269"/>
      <c r="V236" s="269"/>
      <c r="W236" s="269"/>
      <c r="X236" s="269"/>
      <c r="Y236" s="269"/>
      <c r="Z236" s="269"/>
      <c r="AA236" s="269"/>
    </row>
    <row r="237" spans="10:27" s="282" customFormat="1" ht="15" hidden="1" x14ac:dyDescent="0.25">
      <c r="J237" s="271"/>
      <c r="K237" s="271"/>
      <c r="L237" s="271"/>
      <c r="M237" s="271"/>
      <c r="N237" s="271"/>
      <c r="O237" s="271"/>
      <c r="P237" s="271"/>
      <c r="Q237" s="269"/>
      <c r="R237" s="269"/>
      <c r="S237" s="269"/>
      <c r="T237" s="269"/>
      <c r="U237" s="269"/>
      <c r="V237" s="269"/>
      <c r="W237" s="269"/>
      <c r="X237" s="269"/>
      <c r="Y237" s="269"/>
      <c r="Z237" s="269"/>
      <c r="AA237" s="269"/>
    </row>
    <row r="238" spans="10:27" s="282" customFormat="1" ht="15" hidden="1" x14ac:dyDescent="0.25">
      <c r="J238" s="271"/>
      <c r="K238" s="271"/>
      <c r="L238" s="271"/>
      <c r="M238" s="271"/>
      <c r="N238" s="271"/>
      <c r="O238" s="271"/>
      <c r="P238" s="271"/>
      <c r="Q238" s="269"/>
      <c r="R238" s="269"/>
      <c r="S238" s="269"/>
      <c r="T238" s="269"/>
      <c r="U238" s="269"/>
      <c r="V238" s="269"/>
      <c r="W238" s="269"/>
      <c r="X238" s="269"/>
      <c r="Y238" s="269"/>
      <c r="Z238" s="269"/>
      <c r="AA238" s="269"/>
    </row>
  </sheetData>
  <mergeCells count="60">
    <mergeCell ref="B73:C73"/>
    <mergeCell ref="B40:C40"/>
    <mergeCell ref="B42:P42"/>
    <mergeCell ref="B38:C38"/>
    <mergeCell ref="B31:C31"/>
    <mergeCell ref="J45:L45"/>
    <mergeCell ref="M45:O45"/>
    <mergeCell ref="B66:C66"/>
    <mergeCell ref="B43:B46"/>
    <mergeCell ref="C43:C46"/>
    <mergeCell ref="D43:P43"/>
    <mergeCell ref="D44:I44"/>
    <mergeCell ref="J44:O44"/>
    <mergeCell ref="P44:P46"/>
    <mergeCell ref="D45:F45"/>
    <mergeCell ref="G45:I45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5:C75"/>
    <mergeCell ref="B81:P81"/>
    <mergeCell ref="B82:B85"/>
    <mergeCell ref="C82:C85"/>
    <mergeCell ref="D82:P82"/>
    <mergeCell ref="D83:I83"/>
    <mergeCell ref="J83:O83"/>
    <mergeCell ref="P83:P85"/>
    <mergeCell ref="D84:F84"/>
    <mergeCell ref="G84:I84"/>
    <mergeCell ref="J84:L84"/>
    <mergeCell ref="M84:O84"/>
    <mergeCell ref="B153:C153"/>
    <mergeCell ref="B119:B122"/>
    <mergeCell ref="C119:C122"/>
    <mergeCell ref="B142:C142"/>
    <mergeCell ref="B149:C149"/>
    <mergeCell ref="B151:C151"/>
    <mergeCell ref="J121:L121"/>
    <mergeCell ref="M121:O121"/>
    <mergeCell ref="B105:C105"/>
    <mergeCell ref="B112:C112"/>
    <mergeCell ref="B114:C114"/>
    <mergeCell ref="B118:Q118"/>
    <mergeCell ref="D119:P119"/>
    <mergeCell ref="D120:I120"/>
    <mergeCell ref="J120:O120"/>
    <mergeCell ref="P120:P122"/>
    <mergeCell ref="D121:F121"/>
    <mergeCell ref="G121:I121"/>
  </mergeCells>
  <conditionalFormatting sqref="P13:P31">
    <cfRule type="cellIs" dxfId="117" priority="57" operator="lessThan">
      <formula>1</formula>
    </cfRule>
    <cfRule type="cellIs" dxfId="116" priority="58" operator="greaterThan">
      <formula>1</formula>
    </cfRule>
  </conditionalFormatting>
  <conditionalFormatting sqref="P153">
    <cfRule type="cellIs" dxfId="115" priority="33" operator="lessThan">
      <formula>1</formula>
    </cfRule>
    <cfRule type="cellIs" dxfId="114" priority="34" operator="greaterThan">
      <formula>1</formula>
    </cfRule>
  </conditionalFormatting>
  <conditionalFormatting sqref="P115:P117">
    <cfRule type="cellIs" dxfId="113" priority="31" operator="lessThan">
      <formula>1</formula>
    </cfRule>
    <cfRule type="cellIs" dxfId="112" priority="32" operator="greaterThan">
      <formula>1</formula>
    </cfRule>
  </conditionalFormatting>
  <conditionalFormatting sqref="P33:P38">
    <cfRule type="cellIs" dxfId="111" priority="21" operator="lessThan">
      <formula>1</formula>
    </cfRule>
    <cfRule type="cellIs" dxfId="110" priority="22" operator="greaterThan">
      <formula>1</formula>
    </cfRule>
  </conditionalFormatting>
  <conditionalFormatting sqref="P40:P41">
    <cfRule type="cellIs" dxfId="109" priority="19" operator="lessThan">
      <formula>1</formula>
    </cfRule>
    <cfRule type="cellIs" dxfId="108" priority="20" operator="greaterThan">
      <formula>1</formula>
    </cfRule>
  </conditionalFormatting>
  <conditionalFormatting sqref="P48:P66">
    <cfRule type="cellIs" dxfId="107" priority="17" operator="lessThan">
      <formula>1</formula>
    </cfRule>
    <cfRule type="cellIs" dxfId="106" priority="18" operator="greaterThan">
      <formula>1</formula>
    </cfRule>
  </conditionalFormatting>
  <conditionalFormatting sqref="P68:P73">
    <cfRule type="cellIs" dxfId="105" priority="15" operator="lessThan">
      <formula>1</formula>
    </cfRule>
    <cfRule type="cellIs" dxfId="104" priority="16" operator="greaterThan">
      <formula>1</formula>
    </cfRule>
  </conditionalFormatting>
  <conditionalFormatting sqref="P75">
    <cfRule type="cellIs" dxfId="103" priority="13" operator="lessThan">
      <formula>1</formula>
    </cfRule>
    <cfRule type="cellIs" dxfId="102" priority="14" operator="greaterThan">
      <formula>1</formula>
    </cfRule>
  </conditionalFormatting>
  <conditionalFormatting sqref="P87:P105">
    <cfRule type="cellIs" dxfId="101" priority="11" operator="lessThan">
      <formula>1</formula>
    </cfRule>
    <cfRule type="cellIs" dxfId="100" priority="12" operator="greaterThan">
      <formula>1</formula>
    </cfRule>
  </conditionalFormatting>
  <conditionalFormatting sqref="P107:P112">
    <cfRule type="cellIs" dxfId="99" priority="9" operator="lessThan">
      <formula>1</formula>
    </cfRule>
    <cfRule type="cellIs" dxfId="98" priority="10" operator="greaterThan">
      <formula>1</formula>
    </cfRule>
  </conditionalFormatting>
  <conditionalFormatting sqref="P114">
    <cfRule type="cellIs" dxfId="97" priority="7" operator="lessThan">
      <formula>1</formula>
    </cfRule>
    <cfRule type="cellIs" dxfId="96" priority="8" operator="greaterThan">
      <formula>1</formula>
    </cfRule>
  </conditionalFormatting>
  <conditionalFormatting sqref="P124:P142">
    <cfRule type="cellIs" dxfId="95" priority="5" operator="lessThan">
      <formula>1</formula>
    </cfRule>
    <cfRule type="cellIs" dxfId="94" priority="6" operator="greaterThan">
      <formula>1</formula>
    </cfRule>
  </conditionalFormatting>
  <conditionalFormatting sqref="P144:P149">
    <cfRule type="cellIs" dxfId="93" priority="3" operator="lessThan">
      <formula>1</formula>
    </cfRule>
    <cfRule type="cellIs" dxfId="92" priority="4" operator="greaterThan">
      <formula>1</formula>
    </cfRule>
  </conditionalFormatting>
  <conditionalFormatting sqref="P151">
    <cfRule type="cellIs" dxfId="91" priority="1" operator="lessThan">
      <formula>1</formula>
    </cfRule>
    <cfRule type="cellIs" dxfId="9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4:O157 D49:D65 J124:O141 O48:O65 J14:K30 G49:G65 J49:K65 M49:N65 L48:L65 O87:O104 L87:L104" xr:uid="{00000000-0002-0000-24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51 P33:P38 P87:P105 P13:P31 P107:P112 P40:P41 P114:P117 P153:P157 P48:P66 P75 P68:P73 P124:P142 P144:P149" xr:uid="{00000000-0002-0000-2400-000001000000}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70C0"/>
  </sheetPr>
  <dimension ref="A1:AB235"/>
  <sheetViews>
    <sheetView zoomScale="110" zoomScaleNormal="110" workbookViewId="0">
      <selection sqref="A1:AB235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1024" t="s">
        <v>293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  <c r="R4" s="1024"/>
    </row>
    <row r="5" spans="1:19" s="269" customFormat="1" ht="15.6" customHeight="1" x14ac:dyDescent="0.25">
      <c r="A5" s="310"/>
      <c r="B5" s="1025" t="s">
        <v>345</v>
      </c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257" t="s">
        <v>292</v>
      </c>
      <c r="C7" s="1257"/>
      <c r="D7" s="1349"/>
      <c r="E7" s="134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179</v>
      </c>
    </row>
    <row r="8" spans="1:19" s="269" customFormat="1" ht="16.899999999999999" customHeight="1" x14ac:dyDescent="0.25">
      <c r="A8" s="1027"/>
      <c r="B8" s="1249" t="s">
        <v>84</v>
      </c>
      <c r="C8" s="1352" t="s">
        <v>210</v>
      </c>
      <c r="D8" s="1355" t="s">
        <v>81</v>
      </c>
      <c r="E8" s="1355"/>
      <c r="F8" s="1355"/>
      <c r="G8" s="1355"/>
      <c r="H8" s="1355"/>
      <c r="I8" s="1355"/>
      <c r="J8" s="1355"/>
      <c r="K8" s="1355"/>
      <c r="L8" s="1355"/>
      <c r="M8" s="1355"/>
      <c r="N8" s="1355"/>
      <c r="O8" s="1355"/>
      <c r="P8" s="1355"/>
      <c r="Q8" s="1355"/>
      <c r="R8" s="1355"/>
    </row>
    <row r="9" spans="1:19" s="269" customFormat="1" ht="15" customHeight="1" x14ac:dyDescent="0.25">
      <c r="A9" s="1027"/>
      <c r="B9" s="1250"/>
      <c r="C9" s="1353"/>
      <c r="D9" s="1040" t="s">
        <v>196</v>
      </c>
      <c r="E9" s="1040"/>
      <c r="F9" s="1040"/>
      <c r="G9" s="1040"/>
      <c r="H9" s="1040"/>
      <c r="I9" s="1040"/>
      <c r="J9" s="1040" t="s">
        <v>346</v>
      </c>
      <c r="K9" s="1040" t="s">
        <v>3</v>
      </c>
      <c r="L9" s="1040"/>
      <c r="M9" s="1040"/>
      <c r="N9" s="1040"/>
      <c r="O9" s="1040"/>
      <c r="P9" s="1040"/>
      <c r="Q9" s="1040" t="s">
        <v>346</v>
      </c>
      <c r="R9" s="1356" t="s">
        <v>351</v>
      </c>
    </row>
    <row r="10" spans="1:19" s="269" customFormat="1" ht="15" customHeight="1" x14ac:dyDescent="0.25">
      <c r="A10" s="506"/>
      <c r="B10" s="1250"/>
      <c r="C10" s="1353"/>
      <c r="D10" s="1040" t="s">
        <v>347</v>
      </c>
      <c r="E10" s="1040"/>
      <c r="F10" s="1040"/>
      <c r="G10" s="1040" t="s">
        <v>348</v>
      </c>
      <c r="H10" s="1040"/>
      <c r="I10" s="1040"/>
      <c r="J10" s="1040"/>
      <c r="K10" s="1040" t="s">
        <v>347</v>
      </c>
      <c r="L10" s="1040"/>
      <c r="M10" s="1040"/>
      <c r="N10" s="1040" t="s">
        <v>348</v>
      </c>
      <c r="O10" s="1040"/>
      <c r="P10" s="1040"/>
      <c r="Q10" s="1040"/>
      <c r="R10" s="1356"/>
    </row>
    <row r="11" spans="1:19" s="269" customFormat="1" ht="16.149999999999999" customHeight="1" x14ac:dyDescent="0.25">
      <c r="A11" s="506"/>
      <c r="B11" s="1251"/>
      <c r="C11" s="1354"/>
      <c r="D11" s="713" t="s">
        <v>290</v>
      </c>
      <c r="E11" s="565" t="s">
        <v>124</v>
      </c>
      <c r="F11" s="353" t="s">
        <v>221</v>
      </c>
      <c r="G11" s="713" t="s">
        <v>290</v>
      </c>
      <c r="H11" s="565" t="s">
        <v>124</v>
      </c>
      <c r="I11" s="353" t="s">
        <v>221</v>
      </c>
      <c r="J11" s="1040"/>
      <c r="K11" s="713" t="s">
        <v>290</v>
      </c>
      <c r="L11" s="565" t="s">
        <v>124</v>
      </c>
      <c r="M11" s="353" t="s">
        <v>221</v>
      </c>
      <c r="N11" s="713" t="s">
        <v>290</v>
      </c>
      <c r="O11" s="565" t="s">
        <v>124</v>
      </c>
      <c r="P11" s="353" t="s">
        <v>221</v>
      </c>
      <c r="Q11" s="1040"/>
      <c r="R11" s="1356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2"/>
      <c r="B13" s="288" t="s">
        <v>53</v>
      </c>
      <c r="C13" s="716" t="s">
        <v>337</v>
      </c>
      <c r="D13" s="754">
        <v>17635</v>
      </c>
      <c r="E13" s="566">
        <v>15097</v>
      </c>
      <c r="F13" s="375">
        <v>2538</v>
      </c>
      <c r="G13" s="754">
        <v>20294</v>
      </c>
      <c r="H13" s="566">
        <v>16662</v>
      </c>
      <c r="I13" s="379">
        <v>3632</v>
      </c>
      <c r="J13" s="689">
        <v>1.4310480693459418</v>
      </c>
      <c r="K13" s="754">
        <v>23466492.39630001</v>
      </c>
      <c r="L13" s="566">
        <v>17269898.826400008</v>
      </c>
      <c r="M13" s="650">
        <v>6196593.5699000023</v>
      </c>
      <c r="N13" s="754">
        <v>31936717.541300055</v>
      </c>
      <c r="O13" s="566">
        <v>22595680.900700044</v>
      </c>
      <c r="P13" s="380">
        <v>9341036.6406000108</v>
      </c>
      <c r="Q13" s="689">
        <v>1.5074470408990777</v>
      </c>
      <c r="R13" s="722">
        <v>3144443.0707000084</v>
      </c>
    </row>
    <row r="14" spans="1:19" s="269" customFormat="1" ht="16.899999999999999" customHeight="1" x14ac:dyDescent="0.25">
      <c r="A14" s="291"/>
      <c r="B14" s="288" t="s">
        <v>55</v>
      </c>
      <c r="C14" s="715" t="s">
        <v>54</v>
      </c>
      <c r="D14" s="754">
        <v>4714</v>
      </c>
      <c r="E14" s="566">
        <v>4619</v>
      </c>
      <c r="F14" s="375">
        <v>95</v>
      </c>
      <c r="G14" s="754">
        <v>7758</v>
      </c>
      <c r="H14" s="566">
        <v>7643</v>
      </c>
      <c r="I14" s="379">
        <v>115</v>
      </c>
      <c r="J14" s="689">
        <v>1.2105263157894737</v>
      </c>
      <c r="K14" s="754">
        <v>9226783.8800000008</v>
      </c>
      <c r="L14" s="566">
        <v>7787505.8800000008</v>
      </c>
      <c r="M14" s="650">
        <v>1439278</v>
      </c>
      <c r="N14" s="754">
        <v>11236916.66</v>
      </c>
      <c r="O14" s="566">
        <v>9599747.6750000007</v>
      </c>
      <c r="P14" s="380">
        <v>1637168.9849999994</v>
      </c>
      <c r="Q14" s="689">
        <v>1.1374932327180707</v>
      </c>
      <c r="R14" s="722">
        <v>197890.9849999994</v>
      </c>
    </row>
    <row r="15" spans="1:19" s="269" customFormat="1" ht="16.899999999999999" customHeight="1" x14ac:dyDescent="0.25">
      <c r="A15" s="291"/>
      <c r="B15" s="289" t="s">
        <v>57</v>
      </c>
      <c r="C15" s="716" t="s">
        <v>163</v>
      </c>
      <c r="D15" s="754">
        <v>2961</v>
      </c>
      <c r="E15" s="566">
        <v>2301</v>
      </c>
      <c r="F15" s="375">
        <v>660</v>
      </c>
      <c r="G15" s="754">
        <v>2509</v>
      </c>
      <c r="H15" s="566">
        <v>1809</v>
      </c>
      <c r="I15" s="379">
        <v>700</v>
      </c>
      <c r="J15" s="689">
        <v>1.0606060606060606</v>
      </c>
      <c r="K15" s="754">
        <v>8331474</v>
      </c>
      <c r="L15" s="566">
        <v>4628682</v>
      </c>
      <c r="M15" s="650">
        <v>3702792</v>
      </c>
      <c r="N15" s="754">
        <v>7194994</v>
      </c>
      <c r="O15" s="566">
        <v>3652764</v>
      </c>
      <c r="P15" s="380">
        <v>3542230</v>
      </c>
      <c r="Q15" s="689">
        <v>0.95663758590814718</v>
      </c>
      <c r="R15" s="722">
        <v>-160562</v>
      </c>
    </row>
    <row r="16" spans="1:19" s="269" customFormat="1" ht="16.899999999999999" customHeight="1" x14ac:dyDescent="0.25">
      <c r="A16" s="291"/>
      <c r="B16" s="289" t="s">
        <v>59</v>
      </c>
      <c r="C16" s="716" t="s">
        <v>164</v>
      </c>
      <c r="D16" s="754">
        <v>3451</v>
      </c>
      <c r="E16" s="566">
        <v>3346</v>
      </c>
      <c r="F16" s="375">
        <v>105</v>
      </c>
      <c r="G16" s="754">
        <v>7775</v>
      </c>
      <c r="H16" s="566">
        <v>7302</v>
      </c>
      <c r="I16" s="379">
        <v>473</v>
      </c>
      <c r="J16" s="689">
        <v>4.5047619047619047</v>
      </c>
      <c r="K16" s="754">
        <v>4478277.7399999993</v>
      </c>
      <c r="L16" s="566">
        <v>4102948.9</v>
      </c>
      <c r="M16" s="650">
        <v>375328.83999999939</v>
      </c>
      <c r="N16" s="754">
        <v>12942347.299999975</v>
      </c>
      <c r="O16" s="566">
        <v>10974663.709999975</v>
      </c>
      <c r="P16" s="380">
        <v>1967683.5899999999</v>
      </c>
      <c r="Q16" s="689">
        <v>5.2425590050580793</v>
      </c>
      <c r="R16" s="722">
        <v>1592354.7500000005</v>
      </c>
    </row>
    <row r="17" spans="1:28" s="269" customFormat="1" ht="16.899999999999999" customHeight="1" x14ac:dyDescent="0.25">
      <c r="A17" s="292"/>
      <c r="B17" s="288" t="s">
        <v>61</v>
      </c>
      <c r="C17" s="716" t="s">
        <v>165</v>
      </c>
      <c r="D17" s="754">
        <v>8032</v>
      </c>
      <c r="E17" s="566">
        <v>7016</v>
      </c>
      <c r="F17" s="375">
        <v>1016</v>
      </c>
      <c r="G17" s="754">
        <v>9025</v>
      </c>
      <c r="H17" s="566">
        <v>7813</v>
      </c>
      <c r="I17" s="379">
        <v>1212</v>
      </c>
      <c r="J17" s="689">
        <v>1.1929133858267718</v>
      </c>
      <c r="K17" s="754">
        <v>22938259.930000003</v>
      </c>
      <c r="L17" s="566">
        <v>13115756.979999997</v>
      </c>
      <c r="M17" s="650">
        <v>9822502.9500000067</v>
      </c>
      <c r="N17" s="754">
        <v>23367416.180000007</v>
      </c>
      <c r="O17" s="566">
        <v>13492057.100000011</v>
      </c>
      <c r="P17" s="380">
        <v>9875359.0799999963</v>
      </c>
      <c r="Q17" s="689">
        <v>1.0053811264062782</v>
      </c>
      <c r="R17" s="722">
        <v>52856.129999989644</v>
      </c>
    </row>
    <row r="18" spans="1:28" ht="16.899999999999999" customHeight="1" x14ac:dyDescent="0.25">
      <c r="A18" s="291"/>
      <c r="B18" s="289" t="s">
        <v>63</v>
      </c>
      <c r="C18" s="716" t="s">
        <v>166</v>
      </c>
      <c r="D18" s="754">
        <v>15794</v>
      </c>
      <c r="E18" s="566">
        <v>12389</v>
      </c>
      <c r="F18" s="375">
        <v>3405</v>
      </c>
      <c r="G18" s="754">
        <v>15266</v>
      </c>
      <c r="H18" s="566">
        <v>11889</v>
      </c>
      <c r="I18" s="379">
        <v>3377</v>
      </c>
      <c r="J18" s="689">
        <v>0.99177679882525693</v>
      </c>
      <c r="K18" s="754">
        <v>28096570.960000001</v>
      </c>
      <c r="L18" s="566">
        <v>19897163.630000003</v>
      </c>
      <c r="M18" s="650">
        <v>8199407.3299999982</v>
      </c>
      <c r="N18" s="754">
        <v>28321731.104999997</v>
      </c>
      <c r="O18" s="566">
        <v>20502737.173799999</v>
      </c>
      <c r="P18" s="380">
        <v>7818993.9311999977</v>
      </c>
      <c r="Q18" s="689">
        <v>0.95360476879735645</v>
      </c>
      <c r="R18" s="722">
        <v>-380413.39880000055</v>
      </c>
    </row>
    <row r="19" spans="1:28" ht="16.899999999999999" customHeight="1" x14ac:dyDescent="0.25">
      <c r="A19" s="291"/>
      <c r="B19" s="289" t="s">
        <v>65</v>
      </c>
      <c r="C19" s="716" t="s">
        <v>167</v>
      </c>
      <c r="D19" s="754">
        <v>3695</v>
      </c>
      <c r="E19" s="566">
        <v>1702</v>
      </c>
      <c r="F19" s="375">
        <v>1993</v>
      </c>
      <c r="G19" s="754">
        <v>6937</v>
      </c>
      <c r="H19" s="566">
        <v>4567</v>
      </c>
      <c r="I19" s="379">
        <v>2370</v>
      </c>
      <c r="J19" s="689">
        <v>1.1891620672353236</v>
      </c>
      <c r="K19" s="754">
        <v>12514692.050000006</v>
      </c>
      <c r="L19" s="566">
        <v>3615743.3699999992</v>
      </c>
      <c r="M19" s="650">
        <v>8898948.6800000072</v>
      </c>
      <c r="N19" s="754">
        <v>21741973.690000013</v>
      </c>
      <c r="O19" s="566">
        <v>10665306.309999997</v>
      </c>
      <c r="P19" s="380">
        <v>11076667.380000016</v>
      </c>
      <c r="Q19" s="689">
        <v>1.2447164017131973</v>
      </c>
      <c r="R19" s="722">
        <v>2177718.7000000086</v>
      </c>
    </row>
    <row r="20" spans="1:28" ht="16.899999999999999" customHeight="1" x14ac:dyDescent="0.25">
      <c r="A20" s="291"/>
      <c r="B20" s="1018" t="s">
        <v>66</v>
      </c>
      <c r="C20" s="716" t="s">
        <v>168</v>
      </c>
      <c r="D20" s="754">
        <v>16519</v>
      </c>
      <c r="E20" s="566">
        <v>12975</v>
      </c>
      <c r="F20" s="375">
        <v>3544</v>
      </c>
      <c r="G20" s="754">
        <v>16753</v>
      </c>
      <c r="H20" s="566">
        <v>14159</v>
      </c>
      <c r="I20" s="379">
        <v>2594</v>
      </c>
      <c r="J20" s="689">
        <v>0.73194130925507905</v>
      </c>
      <c r="K20" s="754">
        <v>42376762.999999993</v>
      </c>
      <c r="L20" s="566">
        <v>30610995.539999995</v>
      </c>
      <c r="M20" s="650">
        <v>11765767.459999997</v>
      </c>
      <c r="N20" s="754">
        <v>42223954.119999997</v>
      </c>
      <c r="O20" s="566">
        <v>24515269.039999999</v>
      </c>
      <c r="P20" s="380">
        <v>17708685.079999998</v>
      </c>
      <c r="Q20" s="689">
        <v>1.5051024202377021</v>
      </c>
      <c r="R20" s="722">
        <v>5942917.620000001</v>
      </c>
    </row>
    <row r="21" spans="1:28" ht="16.899999999999999" customHeight="1" x14ac:dyDescent="0.25">
      <c r="A21" s="291"/>
      <c r="B21" s="1018" t="s">
        <v>67</v>
      </c>
      <c r="C21" s="716" t="s">
        <v>169</v>
      </c>
      <c r="D21" s="754">
        <v>9304</v>
      </c>
      <c r="E21" s="566">
        <v>8649</v>
      </c>
      <c r="F21" s="375">
        <v>655</v>
      </c>
      <c r="G21" s="754">
        <v>9485</v>
      </c>
      <c r="H21" s="566">
        <v>8776</v>
      </c>
      <c r="I21" s="379">
        <v>709</v>
      </c>
      <c r="J21" s="689">
        <v>1.082442748091603</v>
      </c>
      <c r="K21" s="754">
        <v>18228419.849999998</v>
      </c>
      <c r="L21" s="566">
        <v>14449877.609999999</v>
      </c>
      <c r="M21" s="650">
        <v>3778542.2399999984</v>
      </c>
      <c r="N21" s="754">
        <v>20399506.068126462</v>
      </c>
      <c r="O21" s="566">
        <v>15427170.52</v>
      </c>
      <c r="P21" s="380">
        <v>4972335.5481264628</v>
      </c>
      <c r="Q21" s="689">
        <v>1.3159401780636082</v>
      </c>
      <c r="R21" s="722">
        <v>1193793.3081264645</v>
      </c>
    </row>
    <row r="22" spans="1:28" ht="16.899999999999999" customHeight="1" x14ac:dyDescent="0.25">
      <c r="A22" s="292"/>
      <c r="B22" s="289" t="s">
        <v>22</v>
      </c>
      <c r="C22" s="716" t="s">
        <v>170</v>
      </c>
      <c r="D22" s="754">
        <v>12202</v>
      </c>
      <c r="E22" s="566">
        <v>11868</v>
      </c>
      <c r="F22" s="375">
        <v>334</v>
      </c>
      <c r="G22" s="754">
        <v>13128</v>
      </c>
      <c r="H22" s="566">
        <v>12785</v>
      </c>
      <c r="I22" s="379">
        <v>343</v>
      </c>
      <c r="J22" s="689">
        <v>1.0269461077844311</v>
      </c>
      <c r="K22" s="754">
        <v>21391304.74144081</v>
      </c>
      <c r="L22" s="566">
        <v>12385248.630000006</v>
      </c>
      <c r="M22" s="650">
        <v>9006056.1114408039</v>
      </c>
      <c r="N22" s="754">
        <v>22875460.92847424</v>
      </c>
      <c r="O22" s="566">
        <v>9022911.9000000004</v>
      </c>
      <c r="P22" s="380">
        <v>13852549.02847424</v>
      </c>
      <c r="Q22" s="689">
        <v>1.5381370998651358</v>
      </c>
      <c r="R22" s="722">
        <v>4846492.9170334358</v>
      </c>
    </row>
    <row r="23" spans="1:28" s="274" customFormat="1" ht="16.899999999999999" customHeight="1" x14ac:dyDescent="0.25">
      <c r="A23" s="291"/>
      <c r="B23" s="289" t="s">
        <v>24</v>
      </c>
      <c r="C23" s="716" t="s">
        <v>71</v>
      </c>
      <c r="D23" s="754">
        <v>6296</v>
      </c>
      <c r="E23" s="566">
        <v>5327</v>
      </c>
      <c r="F23" s="375">
        <v>969</v>
      </c>
      <c r="G23" s="754">
        <v>1757</v>
      </c>
      <c r="H23" s="566">
        <v>742</v>
      </c>
      <c r="I23" s="379">
        <v>1015</v>
      </c>
      <c r="J23" s="689">
        <v>1.0474716202270382</v>
      </c>
      <c r="K23" s="754">
        <v>20785829.219999999</v>
      </c>
      <c r="L23" s="566">
        <v>10137081.48</v>
      </c>
      <c r="M23" s="650">
        <v>10648747.739999998</v>
      </c>
      <c r="N23" s="754">
        <v>13052058.239999998</v>
      </c>
      <c r="O23" s="566">
        <v>2010574.1199999999</v>
      </c>
      <c r="P23" s="380">
        <v>11041484.119999999</v>
      </c>
      <c r="Q23" s="689">
        <v>1.0368809919803772</v>
      </c>
      <c r="R23" s="722">
        <v>392736.38000000082</v>
      </c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899999999999999" customHeight="1" x14ac:dyDescent="0.25">
      <c r="A24" s="292"/>
      <c r="B24" s="1018" t="s">
        <v>26</v>
      </c>
      <c r="C24" s="716" t="s">
        <v>344</v>
      </c>
      <c r="D24" s="754">
        <v>432</v>
      </c>
      <c r="E24" s="566">
        <v>415</v>
      </c>
      <c r="F24" s="375">
        <v>17</v>
      </c>
      <c r="G24" s="754">
        <v>259</v>
      </c>
      <c r="H24" s="566">
        <v>248</v>
      </c>
      <c r="I24" s="379">
        <v>11</v>
      </c>
      <c r="J24" s="689">
        <v>0.6470588235294118</v>
      </c>
      <c r="K24" s="754">
        <v>212171</v>
      </c>
      <c r="L24" s="566">
        <v>189105.15</v>
      </c>
      <c r="M24" s="650">
        <v>23065.850000000006</v>
      </c>
      <c r="N24" s="754">
        <v>120169</v>
      </c>
      <c r="O24" s="566">
        <v>103243</v>
      </c>
      <c r="P24" s="380">
        <v>16926</v>
      </c>
      <c r="Q24" s="689">
        <v>0.73381210750958648</v>
      </c>
      <c r="R24" s="722">
        <v>-6139.8500000000058</v>
      </c>
    </row>
    <row r="25" spans="1:28" ht="16.899999999999999" customHeight="1" x14ac:dyDescent="0.25">
      <c r="A25" s="291"/>
      <c r="B25" s="289" t="s">
        <v>28</v>
      </c>
      <c r="C25" s="716" t="s">
        <v>171</v>
      </c>
      <c r="D25" s="754">
        <v>3447</v>
      </c>
      <c r="E25" s="566">
        <v>2591</v>
      </c>
      <c r="F25" s="375">
        <v>856</v>
      </c>
      <c r="G25" s="754">
        <v>0</v>
      </c>
      <c r="H25" s="566">
        <v>0</v>
      </c>
      <c r="I25" s="379">
        <v>0</v>
      </c>
      <c r="J25" s="689">
        <v>0</v>
      </c>
      <c r="K25" s="754">
        <v>7951990.04</v>
      </c>
      <c r="L25" s="566">
        <v>5809019.0099999998</v>
      </c>
      <c r="M25" s="650">
        <v>2142971.0300000003</v>
      </c>
      <c r="N25" s="754">
        <v>0</v>
      </c>
      <c r="O25" s="566">
        <v>0</v>
      </c>
      <c r="P25" s="380">
        <v>0</v>
      </c>
      <c r="Q25" s="689">
        <v>0</v>
      </c>
      <c r="R25" s="722">
        <v>-2142971.0300000003</v>
      </c>
    </row>
    <row r="26" spans="1:28" s="266" customFormat="1" ht="18" customHeight="1" x14ac:dyDescent="0.25">
      <c r="A26" s="275"/>
      <c r="B26" s="1256" t="s">
        <v>215</v>
      </c>
      <c r="C26" s="1351"/>
      <c r="D26" s="384">
        <v>104482</v>
      </c>
      <c r="E26" s="384">
        <v>88295</v>
      </c>
      <c r="F26" s="385">
        <v>16187</v>
      </c>
      <c r="G26" s="374">
        <v>110946</v>
      </c>
      <c r="H26" s="384">
        <v>94395</v>
      </c>
      <c r="I26" s="388">
        <v>16551</v>
      </c>
      <c r="J26" s="688">
        <v>1.0224871810712299</v>
      </c>
      <c r="K26" s="650">
        <v>219999028.80774081</v>
      </c>
      <c r="L26" s="650">
        <v>143999027.00639999</v>
      </c>
      <c r="M26" s="386">
        <v>76000001.801340804</v>
      </c>
      <c r="N26" s="650">
        <v>235413244.83290079</v>
      </c>
      <c r="O26" s="650">
        <v>142562125.44950002</v>
      </c>
      <c r="P26" s="651">
        <v>92851119.383400723</v>
      </c>
      <c r="Q26" s="688">
        <v>1.221725226087595</v>
      </c>
      <c r="R26" s="723">
        <v>16851117.58205992</v>
      </c>
    </row>
    <row r="27" spans="1:28" s="266" customFormat="1" ht="9" customHeight="1" x14ac:dyDescent="0.2">
      <c r="A27" s="275"/>
      <c r="B27" s="514"/>
      <c r="C27" s="514"/>
      <c r="D27" s="717"/>
      <c r="E27" s="717"/>
      <c r="F27" s="717"/>
      <c r="G27" s="717"/>
      <c r="H27" s="717"/>
      <c r="I27" s="717"/>
      <c r="J27" s="717"/>
      <c r="K27" s="718"/>
      <c r="L27" s="719"/>
      <c r="M27" s="419"/>
      <c r="N27" s="718"/>
      <c r="O27" s="720"/>
      <c r="P27" s="419"/>
      <c r="Q27" s="721"/>
      <c r="R27" s="464"/>
    </row>
    <row r="28" spans="1:28" s="266" customFormat="1" ht="16.899999999999999" customHeight="1" x14ac:dyDescent="0.25">
      <c r="A28" s="275"/>
      <c r="B28" s="1018" t="s">
        <v>53</v>
      </c>
      <c r="C28" s="993" t="s">
        <v>337</v>
      </c>
      <c r="D28" s="374">
        <v>417</v>
      </c>
      <c r="E28" s="374">
        <v>360</v>
      </c>
      <c r="F28" s="375">
        <v>57</v>
      </c>
      <c r="G28" s="374">
        <v>659</v>
      </c>
      <c r="H28" s="374">
        <v>592</v>
      </c>
      <c r="I28" s="379">
        <v>67</v>
      </c>
      <c r="J28" s="689">
        <v>1.1754385964912282</v>
      </c>
      <c r="K28" s="381">
        <v>1413750.95</v>
      </c>
      <c r="L28" s="381">
        <v>1083506.18</v>
      </c>
      <c r="M28" s="377">
        <v>330244.77</v>
      </c>
      <c r="N28" s="381">
        <v>3413892.66</v>
      </c>
      <c r="O28" s="381">
        <v>3082196.96</v>
      </c>
      <c r="P28" s="380">
        <v>331695.70000000019</v>
      </c>
      <c r="Q28" s="689">
        <v>1.0043934987978771</v>
      </c>
      <c r="R28" s="722">
        <v>1450.9300000001676</v>
      </c>
    </row>
    <row r="29" spans="1:28" s="266" customFormat="1" ht="16.899999999999999" customHeight="1" x14ac:dyDescent="0.25">
      <c r="A29" s="275"/>
      <c r="B29" s="1018" t="s">
        <v>55</v>
      </c>
      <c r="C29" s="507" t="s">
        <v>165</v>
      </c>
      <c r="D29" s="374">
        <v>968</v>
      </c>
      <c r="E29" s="374">
        <v>910</v>
      </c>
      <c r="F29" s="375">
        <v>58</v>
      </c>
      <c r="G29" s="374">
        <v>1065</v>
      </c>
      <c r="H29" s="374">
        <v>1002</v>
      </c>
      <c r="I29" s="379">
        <v>63</v>
      </c>
      <c r="J29" s="689">
        <v>1.0862068965517242</v>
      </c>
      <c r="K29" s="381">
        <v>8926459.1500000004</v>
      </c>
      <c r="L29" s="381">
        <v>8637219.1500000004</v>
      </c>
      <c r="M29" s="377">
        <v>289240</v>
      </c>
      <c r="N29" s="381">
        <v>8944009.2199999988</v>
      </c>
      <c r="O29" s="381">
        <v>8580349.2199999988</v>
      </c>
      <c r="P29" s="380">
        <v>363660</v>
      </c>
      <c r="Q29" s="689">
        <v>1.2572949799474484</v>
      </c>
      <c r="R29" s="722">
        <v>74420</v>
      </c>
    </row>
    <row r="30" spans="1:28" s="266" customFormat="1" ht="16.899999999999999" customHeight="1" x14ac:dyDescent="0.25">
      <c r="A30" s="275"/>
      <c r="B30" s="289" t="s">
        <v>57</v>
      </c>
      <c r="C30" s="507" t="s">
        <v>167</v>
      </c>
      <c r="D30" s="374">
        <v>2347</v>
      </c>
      <c r="E30" s="374">
        <v>1758</v>
      </c>
      <c r="F30" s="375">
        <v>589</v>
      </c>
      <c r="G30" s="374">
        <v>2523</v>
      </c>
      <c r="H30" s="374">
        <v>1995</v>
      </c>
      <c r="I30" s="379">
        <v>528</v>
      </c>
      <c r="J30" s="689">
        <v>0.89643463497453313</v>
      </c>
      <c r="K30" s="381">
        <v>14272149.740000028</v>
      </c>
      <c r="L30" s="381">
        <v>13365237.650000034</v>
      </c>
      <c r="M30" s="377">
        <v>906912.08999999426</v>
      </c>
      <c r="N30" s="381">
        <v>15748972.380000008</v>
      </c>
      <c r="O30" s="381">
        <v>14526369.629999999</v>
      </c>
      <c r="P30" s="380">
        <v>1222602.7500000093</v>
      </c>
      <c r="Q30" s="689">
        <v>1.3480940032456916</v>
      </c>
      <c r="R30" s="722">
        <v>315690.66000001505</v>
      </c>
    </row>
    <row r="31" spans="1:28" s="266" customFormat="1" ht="16.899999999999999" customHeight="1" x14ac:dyDescent="0.25">
      <c r="A31" s="275"/>
      <c r="B31" s="1018" t="s">
        <v>59</v>
      </c>
      <c r="C31" s="507" t="s">
        <v>168</v>
      </c>
      <c r="D31" s="374">
        <v>931</v>
      </c>
      <c r="E31" s="374">
        <v>931</v>
      </c>
      <c r="F31" s="375">
        <v>0</v>
      </c>
      <c r="G31" s="374">
        <v>996</v>
      </c>
      <c r="H31" s="374">
        <v>996</v>
      </c>
      <c r="I31" s="379">
        <v>0</v>
      </c>
      <c r="J31" s="689" t="s">
        <v>349</v>
      </c>
      <c r="K31" s="381">
        <v>2873095.3299999996</v>
      </c>
      <c r="L31" s="381">
        <v>2872849.86</v>
      </c>
      <c r="M31" s="377">
        <v>245.46999999973923</v>
      </c>
      <c r="N31" s="381">
        <v>3147658.13</v>
      </c>
      <c r="O31" s="381">
        <v>3168866.4</v>
      </c>
      <c r="P31" s="380">
        <v>-21208.270000000019</v>
      </c>
      <c r="Q31" s="689">
        <v>-86.398623049751691</v>
      </c>
      <c r="R31" s="722">
        <v>-21453.739999999758</v>
      </c>
    </row>
    <row r="32" spans="1:28" s="266" customFormat="1" ht="16.899999999999999" customHeight="1" x14ac:dyDescent="0.25">
      <c r="A32" s="275"/>
      <c r="B32" s="1018" t="s">
        <v>61</v>
      </c>
      <c r="C32" s="507" t="s">
        <v>169</v>
      </c>
      <c r="D32" s="374">
        <v>3370</v>
      </c>
      <c r="E32" s="374">
        <v>3387</v>
      </c>
      <c r="F32" s="375">
        <v>-17</v>
      </c>
      <c r="G32" s="374">
        <v>3526</v>
      </c>
      <c r="H32" s="374">
        <v>3459</v>
      </c>
      <c r="I32" s="379">
        <v>67</v>
      </c>
      <c r="J32" s="689">
        <v>-3.9411764705882355</v>
      </c>
      <c r="K32" s="381">
        <v>4257233.9676077515</v>
      </c>
      <c r="L32" s="381">
        <v>4190407.24</v>
      </c>
      <c r="M32" s="377">
        <v>66826.727607751265</v>
      </c>
      <c r="N32" s="381">
        <v>4117752.8144536749</v>
      </c>
      <c r="O32" s="381">
        <v>4050498.7799999993</v>
      </c>
      <c r="P32" s="380">
        <v>67254.034453675617</v>
      </c>
      <c r="Q32" s="689">
        <v>1.0063942506422354</v>
      </c>
      <c r="R32" s="722">
        <v>427.30684592435136</v>
      </c>
    </row>
    <row r="33" spans="1:18" s="266" customFormat="1" ht="16.899999999999999" customHeight="1" x14ac:dyDescent="0.25">
      <c r="A33" s="275"/>
      <c r="B33" s="289" t="s">
        <v>63</v>
      </c>
      <c r="C33" s="507" t="s">
        <v>344</v>
      </c>
      <c r="D33" s="374">
        <v>1182</v>
      </c>
      <c r="E33" s="374">
        <v>1084</v>
      </c>
      <c r="F33" s="375">
        <v>98</v>
      </c>
      <c r="G33" s="374">
        <v>1213</v>
      </c>
      <c r="H33" s="374">
        <v>1103</v>
      </c>
      <c r="I33" s="379">
        <v>110</v>
      </c>
      <c r="J33" s="689">
        <v>1.1224489795918366</v>
      </c>
      <c r="K33" s="381">
        <v>6563944</v>
      </c>
      <c r="L33" s="381">
        <v>6020227</v>
      </c>
      <c r="M33" s="377">
        <v>543717</v>
      </c>
      <c r="N33" s="381">
        <v>6332593</v>
      </c>
      <c r="O33" s="381">
        <v>5783038</v>
      </c>
      <c r="P33" s="380">
        <v>549555</v>
      </c>
      <c r="Q33" s="689">
        <v>1.0107372033613073</v>
      </c>
      <c r="R33" s="722">
        <v>5838</v>
      </c>
    </row>
    <row r="34" spans="1:18" s="266" customFormat="1" ht="16.899999999999999" customHeight="1" x14ac:dyDescent="0.25">
      <c r="A34" s="275"/>
      <c r="B34" s="1018" t="s">
        <v>65</v>
      </c>
      <c r="C34" s="507" t="s">
        <v>170</v>
      </c>
      <c r="D34" s="374">
        <v>1765</v>
      </c>
      <c r="E34" s="374">
        <v>1703</v>
      </c>
      <c r="F34" s="375">
        <v>62</v>
      </c>
      <c r="G34" s="374">
        <v>1657</v>
      </c>
      <c r="H34" s="374">
        <v>1592</v>
      </c>
      <c r="I34" s="379">
        <v>65</v>
      </c>
      <c r="J34" s="689">
        <v>1.0483870967741935</v>
      </c>
      <c r="K34" s="381">
        <v>12326273.710350001</v>
      </c>
      <c r="L34" s="381">
        <v>9634911.0199999996</v>
      </c>
      <c r="M34" s="377">
        <v>2691362.6903500017</v>
      </c>
      <c r="N34" s="381">
        <v>12896822.67424999</v>
      </c>
      <c r="O34" s="381">
        <v>10498438.539999992</v>
      </c>
      <c r="P34" s="380">
        <v>2398384.1342499983</v>
      </c>
      <c r="Q34" s="689">
        <v>0.89114118392497199</v>
      </c>
      <c r="R34" s="722">
        <v>-292978.55610000342</v>
      </c>
    </row>
    <row r="35" spans="1:18" s="266" customFormat="1" ht="18" customHeight="1" x14ac:dyDescent="0.25">
      <c r="A35" s="275"/>
      <c r="B35" s="1256" t="s">
        <v>216</v>
      </c>
      <c r="C35" s="1256"/>
      <c r="D35" s="374">
        <v>10980</v>
      </c>
      <c r="E35" s="374">
        <v>10133</v>
      </c>
      <c r="F35" s="393">
        <v>847</v>
      </c>
      <c r="G35" s="374">
        <v>11639</v>
      </c>
      <c r="H35" s="374">
        <v>10739</v>
      </c>
      <c r="I35" s="394">
        <v>900</v>
      </c>
      <c r="J35" s="688">
        <v>1.0625737898465171</v>
      </c>
      <c r="K35" s="568">
        <v>50632906.847957775</v>
      </c>
      <c r="L35" s="568">
        <v>45804358.100000039</v>
      </c>
      <c r="M35" s="386">
        <v>4828548.7479577363</v>
      </c>
      <c r="N35" s="568">
        <v>54601700.878703669</v>
      </c>
      <c r="O35" s="568">
        <v>49689757.529999986</v>
      </c>
      <c r="P35" s="389">
        <v>4911943.3487036824</v>
      </c>
      <c r="Q35" s="688">
        <v>1.0172711522859159</v>
      </c>
      <c r="R35" s="723">
        <v>83394.600745946169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1046" t="s">
        <v>316</v>
      </c>
      <c r="C37" s="1046"/>
      <c r="D37" s="374">
        <v>115462</v>
      </c>
      <c r="E37" s="384">
        <v>98428</v>
      </c>
      <c r="F37" s="455">
        <v>17034</v>
      </c>
      <c r="G37" s="374">
        <v>122585</v>
      </c>
      <c r="H37" s="384">
        <v>105134</v>
      </c>
      <c r="I37" s="388">
        <v>17451</v>
      </c>
      <c r="J37" s="688">
        <v>1.0244804508629799</v>
      </c>
      <c r="K37" s="377">
        <v>270631935.6556986</v>
      </c>
      <c r="L37" s="578">
        <v>189803385.10640001</v>
      </c>
      <c r="M37" s="386">
        <v>80828550.54929854</v>
      </c>
      <c r="N37" s="377">
        <v>290014945.71160448</v>
      </c>
      <c r="O37" s="578">
        <v>192251882.9795</v>
      </c>
      <c r="P37" s="389">
        <v>97763062.732104406</v>
      </c>
      <c r="Q37" s="688">
        <v>1.2095115162615375</v>
      </c>
      <c r="R37" s="723">
        <v>16934512.182805866</v>
      </c>
    </row>
    <row r="38" spans="1:18" s="266" customFormat="1" ht="12" customHeight="1" x14ac:dyDescent="0.25">
      <c r="A38" s="275"/>
      <c r="B38" s="1024"/>
      <c r="C38" s="1024"/>
      <c r="D38" s="1024"/>
      <c r="E38" s="1024"/>
      <c r="F38" s="1024"/>
      <c r="G38" s="1024"/>
      <c r="H38" s="1024"/>
      <c r="I38" s="1024"/>
      <c r="J38" s="1024"/>
      <c r="K38" s="1024"/>
      <c r="L38" s="1024"/>
      <c r="M38" s="1024"/>
      <c r="N38" s="1024"/>
      <c r="O38" s="1024"/>
      <c r="P38" s="1024"/>
      <c r="Q38" s="1024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249" t="s">
        <v>84</v>
      </c>
      <c r="C40" s="1031" t="s">
        <v>210</v>
      </c>
      <c r="D40" s="1034" t="s">
        <v>52</v>
      </c>
      <c r="E40" s="1035"/>
      <c r="F40" s="1035"/>
      <c r="G40" s="1035"/>
      <c r="H40" s="1035"/>
      <c r="I40" s="1035"/>
      <c r="J40" s="1035"/>
      <c r="K40" s="1035"/>
      <c r="L40" s="1035"/>
      <c r="M40" s="1035"/>
      <c r="N40" s="1035"/>
      <c r="O40" s="1035"/>
      <c r="P40" s="1035"/>
      <c r="Q40" s="1035"/>
      <c r="R40" s="1039"/>
    </row>
    <row r="41" spans="1:18" s="266" customFormat="1" ht="15.6" customHeight="1" x14ac:dyDescent="0.25">
      <c r="A41" s="275"/>
      <c r="B41" s="1250"/>
      <c r="C41" s="1032"/>
      <c r="D41" s="1049" t="s">
        <v>196</v>
      </c>
      <c r="E41" s="1261"/>
      <c r="F41" s="1261"/>
      <c r="G41" s="1261"/>
      <c r="H41" s="1261"/>
      <c r="I41" s="1050"/>
      <c r="J41" s="1041" t="s">
        <v>346</v>
      </c>
      <c r="K41" s="1077" t="s">
        <v>3</v>
      </c>
      <c r="L41" s="1344"/>
      <c r="M41" s="1344"/>
      <c r="N41" s="1344"/>
      <c r="O41" s="1344"/>
      <c r="P41" s="1078"/>
      <c r="Q41" s="1041" t="s">
        <v>346</v>
      </c>
      <c r="R41" s="1220" t="s">
        <v>351</v>
      </c>
    </row>
    <row r="42" spans="1:18" s="266" customFormat="1" ht="19.149999999999999" customHeight="1" x14ac:dyDescent="0.25">
      <c r="A42" s="275"/>
      <c r="B42" s="1250"/>
      <c r="C42" s="1032"/>
      <c r="D42" s="1077" t="s">
        <v>347</v>
      </c>
      <c r="E42" s="1344"/>
      <c r="F42" s="1078"/>
      <c r="G42" s="1344" t="s">
        <v>348</v>
      </c>
      <c r="H42" s="1344"/>
      <c r="I42" s="1078"/>
      <c r="J42" s="1041"/>
      <c r="K42" s="1077" t="s">
        <v>347</v>
      </c>
      <c r="L42" s="1344"/>
      <c r="M42" s="1078"/>
      <c r="N42" s="1344" t="s">
        <v>348</v>
      </c>
      <c r="O42" s="1344"/>
      <c r="P42" s="1078"/>
      <c r="Q42" s="1041"/>
      <c r="R42" s="1348"/>
    </row>
    <row r="43" spans="1:18" s="266" customFormat="1" ht="19.149999999999999" customHeight="1" x14ac:dyDescent="0.25">
      <c r="A43" s="275"/>
      <c r="B43" s="1251"/>
      <c r="C43" s="1033"/>
      <c r="D43" s="713" t="s">
        <v>290</v>
      </c>
      <c r="E43" s="565" t="s">
        <v>124</v>
      </c>
      <c r="F43" s="353" t="s">
        <v>221</v>
      </c>
      <c r="G43" s="713" t="s">
        <v>290</v>
      </c>
      <c r="H43" s="565" t="s">
        <v>124</v>
      </c>
      <c r="I43" s="353" t="s">
        <v>221</v>
      </c>
      <c r="J43" s="1042"/>
      <c r="K43" s="713" t="s">
        <v>290</v>
      </c>
      <c r="L43" s="565" t="s">
        <v>124</v>
      </c>
      <c r="M43" s="353" t="s">
        <v>221</v>
      </c>
      <c r="N43" s="713" t="s">
        <v>290</v>
      </c>
      <c r="O43" s="565" t="s">
        <v>124</v>
      </c>
      <c r="P43" s="353" t="s">
        <v>221</v>
      </c>
      <c r="Q43" s="1042"/>
      <c r="R43" s="1221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716" t="s">
        <v>337</v>
      </c>
      <c r="D45" s="754">
        <v>665</v>
      </c>
      <c r="E45" s="566">
        <v>538</v>
      </c>
      <c r="F45" s="375">
        <v>127</v>
      </c>
      <c r="G45" s="754">
        <v>1215</v>
      </c>
      <c r="H45" s="566">
        <v>981</v>
      </c>
      <c r="I45" s="379">
        <v>234</v>
      </c>
      <c r="J45" s="689">
        <v>1.8425196850393701</v>
      </c>
      <c r="K45" s="754">
        <v>781205</v>
      </c>
      <c r="L45" s="566">
        <v>581991.72100000002</v>
      </c>
      <c r="M45" s="377">
        <v>199213.27899999998</v>
      </c>
      <c r="N45" s="754">
        <v>2420299</v>
      </c>
      <c r="O45" s="566">
        <v>1608325.3674000008</v>
      </c>
      <c r="P45" s="380">
        <v>811973.6325999992</v>
      </c>
      <c r="Q45" s="689">
        <v>4.0759011481358094</v>
      </c>
      <c r="R45" s="599">
        <v>612760.35359999922</v>
      </c>
    </row>
    <row r="46" spans="1:18" s="266" customFormat="1" ht="16.899999999999999" customHeight="1" x14ac:dyDescent="0.25">
      <c r="A46" s="275"/>
      <c r="B46" s="288" t="s">
        <v>55</v>
      </c>
      <c r="C46" s="508" t="s">
        <v>54</v>
      </c>
      <c r="D46" s="754">
        <v>819</v>
      </c>
      <c r="E46" s="566">
        <v>804</v>
      </c>
      <c r="F46" s="375">
        <v>15</v>
      </c>
      <c r="G46" s="754">
        <v>1194</v>
      </c>
      <c r="H46" s="566">
        <v>1165</v>
      </c>
      <c r="I46" s="379">
        <v>29</v>
      </c>
      <c r="J46" s="689">
        <v>1.9333333333333333</v>
      </c>
      <c r="K46" s="754">
        <v>1514814.9300000002</v>
      </c>
      <c r="L46" s="566">
        <v>1398514.9500000002</v>
      </c>
      <c r="M46" s="377">
        <v>116299.97999999998</v>
      </c>
      <c r="N46" s="754">
        <v>2375100.2199999988</v>
      </c>
      <c r="O46" s="566">
        <v>2083496.719999999</v>
      </c>
      <c r="P46" s="380">
        <v>291603.49999999977</v>
      </c>
      <c r="Q46" s="689">
        <v>2.5073392102045058</v>
      </c>
      <c r="R46" s="599">
        <v>175303.51999999979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4">
        <v>135</v>
      </c>
      <c r="E47" s="566">
        <v>101</v>
      </c>
      <c r="F47" s="375">
        <v>34</v>
      </c>
      <c r="G47" s="754">
        <v>125</v>
      </c>
      <c r="H47" s="566">
        <v>89</v>
      </c>
      <c r="I47" s="379">
        <v>36</v>
      </c>
      <c r="J47" s="689">
        <v>1.0588235294117647</v>
      </c>
      <c r="K47" s="754">
        <v>436903</v>
      </c>
      <c r="L47" s="566">
        <v>260128</v>
      </c>
      <c r="M47" s="377">
        <v>176775</v>
      </c>
      <c r="N47" s="754">
        <v>703100</v>
      </c>
      <c r="O47" s="566">
        <v>195521</v>
      </c>
      <c r="P47" s="380">
        <v>507579</v>
      </c>
      <c r="Q47" s="689">
        <v>2.8713279592702587</v>
      </c>
      <c r="R47" s="599">
        <v>330804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4">
        <v>0</v>
      </c>
      <c r="E48" s="566">
        <v>0</v>
      </c>
      <c r="F48" s="375">
        <v>0</v>
      </c>
      <c r="G48" s="754">
        <v>146</v>
      </c>
      <c r="H48" s="566">
        <v>129</v>
      </c>
      <c r="I48" s="379">
        <v>17</v>
      </c>
      <c r="J48" s="689" t="s">
        <v>349</v>
      </c>
      <c r="K48" s="754">
        <v>0</v>
      </c>
      <c r="L48" s="566">
        <v>0</v>
      </c>
      <c r="M48" s="377">
        <v>0</v>
      </c>
      <c r="N48" s="754">
        <v>396740.59</v>
      </c>
      <c r="O48" s="566">
        <v>288879.14</v>
      </c>
      <c r="P48" s="380">
        <v>107861.45000000001</v>
      </c>
      <c r="Q48" s="689" t="s">
        <v>349</v>
      </c>
      <c r="R48" s="599">
        <v>107861.45000000001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4">
        <v>414</v>
      </c>
      <c r="E49" s="566">
        <v>378</v>
      </c>
      <c r="F49" s="375">
        <v>36</v>
      </c>
      <c r="G49" s="754">
        <v>583</v>
      </c>
      <c r="H49" s="566">
        <v>533</v>
      </c>
      <c r="I49" s="379">
        <v>50</v>
      </c>
      <c r="J49" s="689">
        <v>1.3888888888888888</v>
      </c>
      <c r="K49" s="754">
        <v>704097.74</v>
      </c>
      <c r="L49" s="566">
        <v>628660.74000000011</v>
      </c>
      <c r="M49" s="377">
        <v>75436.999999999884</v>
      </c>
      <c r="N49" s="754">
        <v>1096097.6200000001</v>
      </c>
      <c r="O49" s="566">
        <v>961197.62000000023</v>
      </c>
      <c r="P49" s="380">
        <v>134899.99999999988</v>
      </c>
      <c r="Q49" s="689">
        <v>1.7882471466256624</v>
      </c>
      <c r="R49" s="599">
        <v>59463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4">
        <v>1781</v>
      </c>
      <c r="E50" s="566">
        <v>1320</v>
      </c>
      <c r="F50" s="375">
        <v>461</v>
      </c>
      <c r="G50" s="754">
        <v>2177</v>
      </c>
      <c r="H50" s="566">
        <v>1585</v>
      </c>
      <c r="I50" s="379">
        <v>592</v>
      </c>
      <c r="J50" s="689">
        <v>1.2841648590021693</v>
      </c>
      <c r="K50" s="754">
        <v>2967689</v>
      </c>
      <c r="L50" s="566">
        <v>1995069.3800000001</v>
      </c>
      <c r="M50" s="377">
        <v>972619.61999999988</v>
      </c>
      <c r="N50" s="754">
        <v>3839494</v>
      </c>
      <c r="O50" s="566">
        <v>2526212.1678999988</v>
      </c>
      <c r="P50" s="380">
        <v>1313281.8321000012</v>
      </c>
      <c r="Q50" s="689">
        <v>1.3502522518515525</v>
      </c>
      <c r="R50" s="599">
        <v>340662.21210000128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4">
        <v>0</v>
      </c>
      <c r="E51" s="566">
        <v>0</v>
      </c>
      <c r="F51" s="375">
        <v>0</v>
      </c>
      <c r="G51" s="754">
        <v>133</v>
      </c>
      <c r="H51" s="566">
        <v>68</v>
      </c>
      <c r="I51" s="379">
        <v>65</v>
      </c>
      <c r="J51" s="689" t="s">
        <v>349</v>
      </c>
      <c r="K51" s="754">
        <v>0</v>
      </c>
      <c r="L51" s="566">
        <v>0</v>
      </c>
      <c r="M51" s="377">
        <v>0</v>
      </c>
      <c r="N51" s="754">
        <v>438741.41000000003</v>
      </c>
      <c r="O51" s="566">
        <v>79589.67</v>
      </c>
      <c r="P51" s="380">
        <v>359151.74000000005</v>
      </c>
      <c r="Q51" s="689" t="s">
        <v>349</v>
      </c>
      <c r="R51" s="599">
        <v>359151.74000000005</v>
      </c>
    </row>
    <row r="52" spans="1:18" s="266" customFormat="1" ht="16.899999999999999" customHeight="1" x14ac:dyDescent="0.25">
      <c r="A52" s="275"/>
      <c r="B52" s="1018" t="s">
        <v>66</v>
      </c>
      <c r="C52" s="507" t="s">
        <v>168</v>
      </c>
      <c r="D52" s="754">
        <v>1285</v>
      </c>
      <c r="E52" s="566">
        <v>854</v>
      </c>
      <c r="F52" s="375">
        <v>431</v>
      </c>
      <c r="G52" s="754">
        <v>1275</v>
      </c>
      <c r="H52" s="566">
        <v>1030</v>
      </c>
      <c r="I52" s="379">
        <v>245</v>
      </c>
      <c r="J52" s="689">
        <v>0.56844547563805103</v>
      </c>
      <c r="K52" s="754">
        <v>2877752.09</v>
      </c>
      <c r="L52" s="566">
        <v>1362801.6199999999</v>
      </c>
      <c r="M52" s="377">
        <v>1514950.47</v>
      </c>
      <c r="N52" s="754">
        <v>2952494.68</v>
      </c>
      <c r="O52" s="566">
        <v>2030966.9</v>
      </c>
      <c r="P52" s="380">
        <v>921527.78000000026</v>
      </c>
      <c r="Q52" s="689">
        <v>0.60828904855219479</v>
      </c>
      <c r="R52" s="599">
        <v>-593422.68999999971</v>
      </c>
    </row>
    <row r="53" spans="1:18" s="266" customFormat="1" ht="16.899999999999999" customHeight="1" x14ac:dyDescent="0.25">
      <c r="A53" s="275"/>
      <c r="B53" s="1018" t="s">
        <v>67</v>
      </c>
      <c r="C53" s="507" t="s">
        <v>169</v>
      </c>
      <c r="D53" s="754">
        <v>0</v>
      </c>
      <c r="E53" s="566">
        <v>0</v>
      </c>
      <c r="F53" s="375">
        <v>0</v>
      </c>
      <c r="G53" s="754">
        <v>0</v>
      </c>
      <c r="H53" s="566">
        <v>0</v>
      </c>
      <c r="I53" s="379">
        <v>0</v>
      </c>
      <c r="J53" s="689" t="s">
        <v>349</v>
      </c>
      <c r="K53" s="754">
        <v>0</v>
      </c>
      <c r="L53" s="566">
        <v>0</v>
      </c>
      <c r="M53" s="377">
        <v>0</v>
      </c>
      <c r="N53" s="754">
        <v>0</v>
      </c>
      <c r="O53" s="566">
        <v>0</v>
      </c>
      <c r="P53" s="380">
        <v>0</v>
      </c>
      <c r="Q53" s="689" t="s">
        <v>349</v>
      </c>
      <c r="R53" s="599">
        <v>0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4">
        <v>2004</v>
      </c>
      <c r="E54" s="566">
        <v>1911</v>
      </c>
      <c r="F54" s="375">
        <v>93</v>
      </c>
      <c r="G54" s="754">
        <v>2346</v>
      </c>
      <c r="H54" s="566">
        <v>2250</v>
      </c>
      <c r="I54" s="379">
        <v>96</v>
      </c>
      <c r="J54" s="689">
        <v>1.032258064516129</v>
      </c>
      <c r="K54" s="754">
        <v>2794977.8891873793</v>
      </c>
      <c r="L54" s="566">
        <v>2049015.139999999</v>
      </c>
      <c r="M54" s="377">
        <v>745962.74918738031</v>
      </c>
      <c r="N54" s="754">
        <v>3103333.368835933</v>
      </c>
      <c r="O54" s="566">
        <v>1969810.0399999998</v>
      </c>
      <c r="P54" s="380">
        <v>1133523.3288359332</v>
      </c>
      <c r="Q54" s="689">
        <v>1.5195441462335013</v>
      </c>
      <c r="R54" s="599">
        <v>387560.57964855293</v>
      </c>
    </row>
    <row r="55" spans="1:18" s="266" customFormat="1" ht="16.899999999999999" customHeight="1" x14ac:dyDescent="0.25">
      <c r="A55" s="275"/>
      <c r="B55" s="289" t="s">
        <v>24</v>
      </c>
      <c r="C55" s="507" t="s">
        <v>71</v>
      </c>
      <c r="D55" s="754">
        <v>171</v>
      </c>
      <c r="E55" s="566">
        <v>143</v>
      </c>
      <c r="F55" s="375">
        <v>28</v>
      </c>
      <c r="G55" s="754">
        <v>53</v>
      </c>
      <c r="H55" s="566">
        <v>17</v>
      </c>
      <c r="I55" s="379">
        <v>36</v>
      </c>
      <c r="J55" s="689">
        <v>1.2857142857142858</v>
      </c>
      <c r="K55" s="754">
        <v>391749.69</v>
      </c>
      <c r="L55" s="566">
        <v>209435.69</v>
      </c>
      <c r="M55" s="377">
        <v>182314</v>
      </c>
      <c r="N55" s="754">
        <v>309366.88</v>
      </c>
      <c r="O55" s="566">
        <v>21081.680000000004</v>
      </c>
      <c r="P55" s="380">
        <v>288285.2</v>
      </c>
      <c r="Q55" s="689">
        <v>1.581256513487719</v>
      </c>
      <c r="R55" s="599">
        <v>105971.20000000001</v>
      </c>
    </row>
    <row r="56" spans="1:18" s="266" customFormat="1" ht="16.899999999999999" customHeight="1" x14ac:dyDescent="0.25">
      <c r="A56" s="275"/>
      <c r="B56" s="1018" t="s">
        <v>26</v>
      </c>
      <c r="C56" s="507" t="s">
        <v>344</v>
      </c>
      <c r="D56" s="754">
        <v>167</v>
      </c>
      <c r="E56" s="566">
        <v>149</v>
      </c>
      <c r="F56" s="375">
        <v>18</v>
      </c>
      <c r="G56" s="754">
        <v>182</v>
      </c>
      <c r="H56" s="566">
        <v>165</v>
      </c>
      <c r="I56" s="379">
        <v>17</v>
      </c>
      <c r="J56" s="689">
        <v>0.94444444444444442</v>
      </c>
      <c r="K56" s="754">
        <v>132844</v>
      </c>
      <c r="L56" s="566">
        <v>119808.8</v>
      </c>
      <c r="M56" s="377">
        <v>13035.199999999997</v>
      </c>
      <c r="N56" s="754">
        <v>104579</v>
      </c>
      <c r="O56" s="566">
        <v>75118</v>
      </c>
      <c r="P56" s="380">
        <v>29461</v>
      </c>
      <c r="Q56" s="689">
        <v>2.2601110838345408</v>
      </c>
      <c r="R56" s="599">
        <v>16425.800000000003</v>
      </c>
    </row>
    <row r="57" spans="1:18" s="266" customFormat="1" ht="16.899999999999999" customHeight="1" x14ac:dyDescent="0.25">
      <c r="A57" s="275"/>
      <c r="B57" s="289" t="s">
        <v>28</v>
      </c>
      <c r="C57" s="507" t="s">
        <v>171</v>
      </c>
      <c r="D57" s="754">
        <v>637</v>
      </c>
      <c r="E57" s="566">
        <v>481</v>
      </c>
      <c r="F57" s="375">
        <v>156</v>
      </c>
      <c r="G57" s="754">
        <v>0</v>
      </c>
      <c r="H57" s="566">
        <v>0</v>
      </c>
      <c r="I57" s="379">
        <v>0</v>
      </c>
      <c r="J57" s="689">
        <v>0</v>
      </c>
      <c r="K57" s="754">
        <v>1471680.6600000001</v>
      </c>
      <c r="L57" s="566">
        <v>1239311.0799999998</v>
      </c>
      <c r="M57" s="377">
        <v>232369.58000000031</v>
      </c>
      <c r="N57" s="754">
        <v>0</v>
      </c>
      <c r="O57" s="566">
        <v>0</v>
      </c>
      <c r="P57" s="380">
        <v>0</v>
      </c>
      <c r="Q57" s="689">
        <v>0</v>
      </c>
      <c r="R57" s="599">
        <v>-232369.58000000031</v>
      </c>
    </row>
    <row r="58" spans="1:18" s="266" customFormat="1" ht="18" customHeight="1" x14ac:dyDescent="0.25">
      <c r="A58" s="275"/>
      <c r="B58" s="1256" t="s">
        <v>215</v>
      </c>
      <c r="C58" s="1256"/>
      <c r="D58" s="384">
        <v>8078</v>
      </c>
      <c r="E58" s="384">
        <v>6679</v>
      </c>
      <c r="F58" s="385">
        <v>1399</v>
      </c>
      <c r="G58" s="374">
        <v>9429</v>
      </c>
      <c r="H58" s="384">
        <v>8012</v>
      </c>
      <c r="I58" s="388">
        <v>1417</v>
      </c>
      <c r="J58" s="688">
        <v>1.012866333095068</v>
      </c>
      <c r="K58" s="377">
        <v>14073713.999187378</v>
      </c>
      <c r="L58" s="377">
        <v>9844737.1209999993</v>
      </c>
      <c r="M58" s="386">
        <v>4228976.8781873798</v>
      </c>
      <c r="N58" s="377">
        <v>17739346.768835932</v>
      </c>
      <c r="O58" s="377">
        <v>11840198.305299997</v>
      </c>
      <c r="P58" s="389">
        <v>5899148.4635359347</v>
      </c>
      <c r="Q58" s="688">
        <v>1.3949351423421408</v>
      </c>
      <c r="R58" s="600">
        <v>1670171.5853485549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53</v>
      </c>
      <c r="C60" s="716" t="s">
        <v>337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349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349</v>
      </c>
      <c r="R60" s="599">
        <v>0</v>
      </c>
    </row>
    <row r="61" spans="1:18" s="266" customFormat="1" ht="16.899999999999999" customHeight="1" x14ac:dyDescent="0.25">
      <c r="A61" s="275"/>
      <c r="B61" s="288" t="s">
        <v>55</v>
      </c>
      <c r="C61" s="507" t="s">
        <v>165</v>
      </c>
      <c r="D61" s="374">
        <v>13</v>
      </c>
      <c r="E61" s="374">
        <v>13</v>
      </c>
      <c r="F61" s="375">
        <v>0</v>
      </c>
      <c r="G61" s="374">
        <v>15</v>
      </c>
      <c r="H61" s="374">
        <v>15</v>
      </c>
      <c r="I61" s="379">
        <v>0</v>
      </c>
      <c r="J61" s="689" t="s">
        <v>349</v>
      </c>
      <c r="K61" s="381">
        <v>45102.950000000004</v>
      </c>
      <c r="L61" s="381">
        <v>45102.950000000004</v>
      </c>
      <c r="M61" s="545">
        <v>0</v>
      </c>
      <c r="N61" s="381">
        <v>47066.169999999991</v>
      </c>
      <c r="O61" s="381">
        <v>47066.169999999991</v>
      </c>
      <c r="P61" s="380">
        <v>0</v>
      </c>
      <c r="Q61" s="689" t="s">
        <v>349</v>
      </c>
      <c r="R61" s="599">
        <v>0</v>
      </c>
    </row>
    <row r="62" spans="1:18" s="266" customFormat="1" ht="16.899999999999999" customHeight="1" x14ac:dyDescent="0.25">
      <c r="A62" s="275"/>
      <c r="B62" s="289" t="s">
        <v>57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349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349</v>
      </c>
      <c r="R62" s="599">
        <v>0</v>
      </c>
    </row>
    <row r="63" spans="1:18" s="266" customFormat="1" ht="16.899999999999999" customHeight="1" x14ac:dyDescent="0.25">
      <c r="A63" s="275"/>
      <c r="B63" s="1018" t="s">
        <v>59</v>
      </c>
      <c r="C63" s="507" t="s">
        <v>168</v>
      </c>
      <c r="D63" s="374">
        <v>0</v>
      </c>
      <c r="E63" s="374">
        <v>0</v>
      </c>
      <c r="F63" s="375">
        <v>0</v>
      </c>
      <c r="G63" s="374">
        <v>0</v>
      </c>
      <c r="H63" s="374">
        <v>0</v>
      </c>
      <c r="I63" s="379">
        <v>0</v>
      </c>
      <c r="J63" s="689" t="s">
        <v>349</v>
      </c>
      <c r="K63" s="381">
        <v>0</v>
      </c>
      <c r="L63" s="381">
        <v>0</v>
      </c>
      <c r="M63" s="545">
        <v>0</v>
      </c>
      <c r="N63" s="381">
        <v>0</v>
      </c>
      <c r="O63" s="381">
        <v>0</v>
      </c>
      <c r="P63" s="380">
        <v>0</v>
      </c>
      <c r="Q63" s="689" t="s">
        <v>349</v>
      </c>
      <c r="R63" s="599">
        <v>0</v>
      </c>
    </row>
    <row r="64" spans="1:18" s="266" customFormat="1" ht="16.899999999999999" customHeight="1" x14ac:dyDescent="0.25">
      <c r="A64" s="275"/>
      <c r="B64" s="1018" t="s">
        <v>61</v>
      </c>
      <c r="C64" s="507" t="s">
        <v>169</v>
      </c>
      <c r="D64" s="374">
        <v>72</v>
      </c>
      <c r="E64" s="374">
        <v>69</v>
      </c>
      <c r="F64" s="375">
        <v>3</v>
      </c>
      <c r="G64" s="374">
        <v>121</v>
      </c>
      <c r="H64" s="374">
        <v>117</v>
      </c>
      <c r="I64" s="379">
        <v>4</v>
      </c>
      <c r="J64" s="689">
        <v>1.3333333333333333</v>
      </c>
      <c r="K64" s="381">
        <v>53015.740996918641</v>
      </c>
      <c r="L64" s="381">
        <v>44581.780000000006</v>
      </c>
      <c r="M64" s="545">
        <v>8433.9609969186349</v>
      </c>
      <c r="N64" s="381">
        <v>94319.730846502251</v>
      </c>
      <c r="O64" s="381">
        <v>81489.420000000013</v>
      </c>
      <c r="P64" s="380">
        <v>12830.310846502238</v>
      </c>
      <c r="Q64" s="689">
        <v>1.5212675101520885</v>
      </c>
      <c r="R64" s="599">
        <v>4396.3498495836029</v>
      </c>
    </row>
    <row r="65" spans="1:20" s="266" customFormat="1" ht="16.899999999999999" customHeight="1" x14ac:dyDescent="0.25">
      <c r="A65" s="275"/>
      <c r="B65" s="289" t="s">
        <v>63</v>
      </c>
      <c r="C65" s="507" t="s">
        <v>170</v>
      </c>
      <c r="D65" s="374">
        <v>406</v>
      </c>
      <c r="E65" s="374">
        <v>399</v>
      </c>
      <c r="F65" s="375">
        <v>7</v>
      </c>
      <c r="G65" s="374">
        <v>389</v>
      </c>
      <c r="H65" s="374">
        <v>354</v>
      </c>
      <c r="I65" s="379">
        <v>35</v>
      </c>
      <c r="J65" s="689">
        <v>5</v>
      </c>
      <c r="K65" s="381">
        <v>1732419.8798</v>
      </c>
      <c r="L65" s="381">
        <v>1051314.19</v>
      </c>
      <c r="M65" s="545">
        <v>681105.68980000005</v>
      </c>
      <c r="N65" s="381">
        <v>1875882.9127</v>
      </c>
      <c r="O65" s="381">
        <v>944831.97000000009</v>
      </c>
      <c r="P65" s="380">
        <v>931050.9426999999</v>
      </c>
      <c r="Q65" s="689">
        <v>1.3669698501173786</v>
      </c>
      <c r="R65" s="599">
        <v>249945.25289999985</v>
      </c>
    </row>
    <row r="66" spans="1:20" s="266" customFormat="1" ht="16.899999999999999" customHeight="1" x14ac:dyDescent="0.25">
      <c r="A66" s="275"/>
      <c r="B66" s="1018" t="s">
        <v>65</v>
      </c>
      <c r="C66" s="507" t="s">
        <v>344</v>
      </c>
      <c r="D66" s="374">
        <v>546</v>
      </c>
      <c r="E66" s="374">
        <v>473</v>
      </c>
      <c r="F66" s="375">
        <v>73</v>
      </c>
      <c r="G66" s="374">
        <v>595</v>
      </c>
      <c r="H66" s="374">
        <v>539</v>
      </c>
      <c r="I66" s="379">
        <v>56</v>
      </c>
      <c r="J66" s="689">
        <v>0.76712328767123283</v>
      </c>
      <c r="K66" s="381">
        <v>1452946</v>
      </c>
      <c r="L66" s="381">
        <v>1274736</v>
      </c>
      <c r="M66" s="545">
        <v>178210</v>
      </c>
      <c r="N66" s="381">
        <v>1378414</v>
      </c>
      <c r="O66" s="381">
        <v>1236504</v>
      </c>
      <c r="P66" s="380">
        <v>141910</v>
      </c>
      <c r="Q66" s="689">
        <v>0.79630772683912243</v>
      </c>
      <c r="R66" s="599">
        <v>-36300</v>
      </c>
    </row>
    <row r="67" spans="1:20" s="266" customFormat="1" ht="18" customHeight="1" x14ac:dyDescent="0.25">
      <c r="A67" s="275"/>
      <c r="B67" s="1256" t="s">
        <v>216</v>
      </c>
      <c r="C67" s="1256"/>
      <c r="D67" s="374">
        <v>1037</v>
      </c>
      <c r="E67" s="374">
        <v>954</v>
      </c>
      <c r="F67" s="393">
        <v>83</v>
      </c>
      <c r="G67" s="374">
        <v>1120</v>
      </c>
      <c r="H67" s="374">
        <v>1025</v>
      </c>
      <c r="I67" s="394">
        <v>95</v>
      </c>
      <c r="J67" s="688">
        <v>1.1445783132530121</v>
      </c>
      <c r="K67" s="384">
        <v>3283484.5707969186</v>
      </c>
      <c r="L67" s="384">
        <v>2415734.92</v>
      </c>
      <c r="M67" s="386">
        <v>867749.65079691866</v>
      </c>
      <c r="N67" s="384">
        <v>3395682.813546502</v>
      </c>
      <c r="O67" s="384">
        <v>2309891.56</v>
      </c>
      <c r="P67" s="389">
        <v>1085791.253546502</v>
      </c>
      <c r="Q67" s="688">
        <v>1.2512724753612283</v>
      </c>
      <c r="R67" s="600">
        <v>218041.60274958331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1046" t="s">
        <v>316</v>
      </c>
      <c r="C69" s="1046"/>
      <c r="D69" s="374">
        <v>9115</v>
      </c>
      <c r="E69" s="384">
        <v>7633</v>
      </c>
      <c r="F69" s="455">
        <v>1482</v>
      </c>
      <c r="G69" s="374">
        <v>10549</v>
      </c>
      <c r="H69" s="384">
        <v>9037</v>
      </c>
      <c r="I69" s="388">
        <v>1512</v>
      </c>
      <c r="J69" s="688">
        <v>1.0202429149797572</v>
      </c>
      <c r="K69" s="377">
        <v>17357198.569984298</v>
      </c>
      <c r="L69" s="545">
        <v>12260472.040999999</v>
      </c>
      <c r="M69" s="386">
        <v>5096726.5289842989</v>
      </c>
      <c r="N69" s="377">
        <v>21135029.582382433</v>
      </c>
      <c r="O69" s="545">
        <v>14150089.865299998</v>
      </c>
      <c r="P69" s="389">
        <v>6984939.7170824371</v>
      </c>
      <c r="Q69" s="688">
        <v>1.3704756724458651</v>
      </c>
      <c r="R69" s="723">
        <v>1888213.1880981382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350" t="s">
        <v>294</v>
      </c>
      <c r="C77" s="1350"/>
      <c r="D77" s="1350"/>
      <c r="E77" s="1350"/>
      <c r="F77" s="1350"/>
      <c r="G77" s="1350"/>
      <c r="H77" s="1350"/>
      <c r="I77" s="1350"/>
      <c r="J77" s="1350"/>
      <c r="K77" s="1350"/>
      <c r="L77" s="1350"/>
      <c r="M77" s="1350"/>
      <c r="N77" s="1350"/>
      <c r="O77" s="1350"/>
      <c r="P77" s="1350"/>
      <c r="Q77" s="1350"/>
      <c r="R77" s="514"/>
    </row>
    <row r="78" spans="1:20" s="266" customFormat="1" ht="16.149999999999999" customHeight="1" x14ac:dyDescent="0.25">
      <c r="A78" s="275"/>
      <c r="B78" s="1249" t="s">
        <v>84</v>
      </c>
      <c r="C78" s="1031" t="s">
        <v>210</v>
      </c>
      <c r="D78" s="1034" t="s">
        <v>81</v>
      </c>
      <c r="E78" s="1035"/>
      <c r="F78" s="1035"/>
      <c r="G78" s="1035"/>
      <c r="H78" s="1035"/>
      <c r="I78" s="1035"/>
      <c r="J78" s="1035"/>
      <c r="K78" s="1035"/>
      <c r="L78" s="1035"/>
      <c r="M78" s="1035"/>
      <c r="N78" s="1035"/>
      <c r="O78" s="1035"/>
      <c r="P78" s="1035"/>
      <c r="Q78" s="1035"/>
      <c r="R78" s="1039"/>
      <c r="S78" s="465"/>
      <c r="T78" s="466"/>
    </row>
    <row r="79" spans="1:20" s="266" customFormat="1" ht="15" customHeight="1" x14ac:dyDescent="0.25">
      <c r="A79" s="275"/>
      <c r="B79" s="1250"/>
      <c r="C79" s="1032"/>
      <c r="D79" s="1049" t="s">
        <v>196</v>
      </c>
      <c r="E79" s="1261"/>
      <c r="F79" s="1261"/>
      <c r="G79" s="1261"/>
      <c r="H79" s="1261"/>
      <c r="I79" s="1050"/>
      <c r="J79" s="1041" t="s">
        <v>346</v>
      </c>
      <c r="K79" s="1077" t="s">
        <v>3</v>
      </c>
      <c r="L79" s="1344"/>
      <c r="M79" s="1344"/>
      <c r="N79" s="1344"/>
      <c r="O79" s="1344"/>
      <c r="P79" s="1078"/>
      <c r="Q79" s="1041" t="s">
        <v>346</v>
      </c>
      <c r="R79" s="1220" t="s">
        <v>351</v>
      </c>
    </row>
    <row r="80" spans="1:20" s="266" customFormat="1" ht="19.149999999999999" customHeight="1" x14ac:dyDescent="0.25">
      <c r="A80" s="275"/>
      <c r="B80" s="1250"/>
      <c r="C80" s="1032"/>
      <c r="D80" s="1077" t="s">
        <v>347</v>
      </c>
      <c r="E80" s="1344"/>
      <c r="F80" s="1078"/>
      <c r="G80" s="1344" t="s">
        <v>348</v>
      </c>
      <c r="H80" s="1344"/>
      <c r="I80" s="1078"/>
      <c r="J80" s="1041"/>
      <c r="K80" s="1077" t="s">
        <v>347</v>
      </c>
      <c r="L80" s="1344"/>
      <c r="M80" s="1078"/>
      <c r="N80" s="1344" t="s">
        <v>348</v>
      </c>
      <c r="O80" s="1344"/>
      <c r="P80" s="1078"/>
      <c r="Q80" s="1041"/>
      <c r="R80" s="1348"/>
    </row>
    <row r="81" spans="1:18" s="266" customFormat="1" ht="19.149999999999999" customHeight="1" x14ac:dyDescent="0.25">
      <c r="A81" s="275"/>
      <c r="B81" s="1251"/>
      <c r="C81" s="1033"/>
      <c r="D81" s="713" t="s">
        <v>290</v>
      </c>
      <c r="E81" s="565" t="s">
        <v>124</v>
      </c>
      <c r="F81" s="353" t="s">
        <v>221</v>
      </c>
      <c r="G81" s="713" t="s">
        <v>290</v>
      </c>
      <c r="H81" s="565" t="s">
        <v>124</v>
      </c>
      <c r="I81" s="353" t="s">
        <v>221</v>
      </c>
      <c r="J81" s="1042"/>
      <c r="K81" s="713" t="s">
        <v>290</v>
      </c>
      <c r="L81" s="565" t="s">
        <v>124</v>
      </c>
      <c r="M81" s="353" t="s">
        <v>221</v>
      </c>
      <c r="N81" s="713" t="s">
        <v>290</v>
      </c>
      <c r="O81" s="565" t="s">
        <v>124</v>
      </c>
      <c r="P81" s="353" t="s">
        <v>221</v>
      </c>
      <c r="Q81" s="1042"/>
      <c r="R81" s="1221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174</v>
      </c>
      <c r="D83" s="374">
        <v>303</v>
      </c>
      <c r="E83" s="374">
        <v>259</v>
      </c>
      <c r="F83" s="375">
        <v>44</v>
      </c>
      <c r="G83" s="374">
        <v>715</v>
      </c>
      <c r="H83" s="374">
        <v>635</v>
      </c>
      <c r="I83" s="379">
        <v>80</v>
      </c>
      <c r="J83" s="689">
        <v>1.8181818181818181</v>
      </c>
      <c r="K83" s="374">
        <v>850279.52999999991</v>
      </c>
      <c r="L83" s="374">
        <v>575163.92999999993</v>
      </c>
      <c r="M83" s="375">
        <v>275115.59999999998</v>
      </c>
      <c r="N83" s="374">
        <v>1904648.59</v>
      </c>
      <c r="O83" s="374">
        <v>1375735.24</v>
      </c>
      <c r="P83" s="379">
        <v>528913.35000000009</v>
      </c>
      <c r="Q83" s="689">
        <v>1.9225131181219828</v>
      </c>
      <c r="R83" s="599">
        <v>253797.75000000012</v>
      </c>
    </row>
    <row r="84" spans="1:18" s="266" customFormat="1" ht="16.899999999999999" customHeight="1" x14ac:dyDescent="0.25">
      <c r="A84" s="275"/>
      <c r="B84" s="288" t="s">
        <v>55</v>
      </c>
      <c r="C84" s="800" t="s">
        <v>172</v>
      </c>
      <c r="D84" s="374">
        <v>824</v>
      </c>
      <c r="E84" s="374">
        <v>786</v>
      </c>
      <c r="F84" s="375">
        <v>38</v>
      </c>
      <c r="G84" s="374">
        <v>1019</v>
      </c>
      <c r="H84" s="374">
        <v>965</v>
      </c>
      <c r="I84" s="379">
        <v>54</v>
      </c>
      <c r="J84" s="689">
        <v>1.4210526315789473</v>
      </c>
      <c r="K84" s="374">
        <v>1664652.2000000002</v>
      </c>
      <c r="L84" s="374">
        <v>1457702.2000000002</v>
      </c>
      <c r="M84" s="375">
        <v>206950</v>
      </c>
      <c r="N84" s="374">
        <v>1868137.7000000002</v>
      </c>
      <c r="O84" s="374">
        <v>1545356.37</v>
      </c>
      <c r="P84" s="379">
        <v>322781.33000000007</v>
      </c>
      <c r="Q84" s="689">
        <v>1.5597068374003387</v>
      </c>
      <c r="R84" s="599">
        <v>115831.33000000007</v>
      </c>
    </row>
    <row r="85" spans="1:18" s="266" customFormat="1" ht="16.899999999999999" customHeight="1" x14ac:dyDescent="0.25">
      <c r="A85" s="275"/>
      <c r="B85" s="289" t="s">
        <v>57</v>
      </c>
      <c r="C85" s="507" t="s">
        <v>173</v>
      </c>
      <c r="D85" s="374">
        <v>1094</v>
      </c>
      <c r="E85" s="374">
        <v>890</v>
      </c>
      <c r="F85" s="375">
        <v>204</v>
      </c>
      <c r="G85" s="374">
        <v>1100</v>
      </c>
      <c r="H85" s="374">
        <v>872</v>
      </c>
      <c r="I85" s="379">
        <v>228</v>
      </c>
      <c r="J85" s="689">
        <v>1.1176470588235294</v>
      </c>
      <c r="K85" s="374">
        <v>3128468.17</v>
      </c>
      <c r="L85" s="374">
        <v>2288006.17</v>
      </c>
      <c r="M85" s="375">
        <v>840462</v>
      </c>
      <c r="N85" s="374">
        <v>3522406.5</v>
      </c>
      <c r="O85" s="374">
        <v>2651413.5</v>
      </c>
      <c r="P85" s="379">
        <v>870993</v>
      </c>
      <c r="Q85" s="689">
        <v>1.036326449024465</v>
      </c>
      <c r="R85" s="599">
        <v>30531</v>
      </c>
    </row>
    <row r="86" spans="1:18" s="266" customFormat="1" ht="16.899999999999999" customHeight="1" x14ac:dyDescent="0.25">
      <c r="A86" s="275"/>
      <c r="B86" s="289" t="s">
        <v>59</v>
      </c>
      <c r="C86" s="755" t="s">
        <v>175</v>
      </c>
      <c r="D86" s="374">
        <v>805</v>
      </c>
      <c r="E86" s="374">
        <v>667</v>
      </c>
      <c r="F86" s="375">
        <v>138</v>
      </c>
      <c r="G86" s="374">
        <v>717</v>
      </c>
      <c r="H86" s="374">
        <v>579</v>
      </c>
      <c r="I86" s="379">
        <v>138</v>
      </c>
      <c r="J86" s="689">
        <v>1</v>
      </c>
      <c r="K86" s="374">
        <v>1960902.8900000001</v>
      </c>
      <c r="L86" s="374">
        <v>1464566.5899999999</v>
      </c>
      <c r="M86" s="375">
        <v>496336.30000000028</v>
      </c>
      <c r="N86" s="374">
        <v>1793430.72</v>
      </c>
      <c r="O86" s="374">
        <v>1278289.8700000001</v>
      </c>
      <c r="P86" s="379">
        <v>515140.84999999986</v>
      </c>
      <c r="Q86" s="689">
        <v>1.0378867110868166</v>
      </c>
      <c r="R86" s="599">
        <v>18804.549999999581</v>
      </c>
    </row>
    <row r="87" spans="1:18" s="266" customFormat="1" ht="16.899999999999999" customHeight="1" x14ac:dyDescent="0.25">
      <c r="A87" s="275"/>
      <c r="B87" s="288" t="s">
        <v>61</v>
      </c>
      <c r="C87" s="507" t="s">
        <v>176</v>
      </c>
      <c r="D87" s="374">
        <v>1097</v>
      </c>
      <c r="E87" s="374">
        <v>772</v>
      </c>
      <c r="F87" s="375">
        <v>325</v>
      </c>
      <c r="G87" s="374">
        <v>1471</v>
      </c>
      <c r="H87" s="374">
        <v>1139</v>
      </c>
      <c r="I87" s="379">
        <v>332</v>
      </c>
      <c r="J87" s="689">
        <v>1.0215384615384615</v>
      </c>
      <c r="K87" s="374">
        <v>2552387.1</v>
      </c>
      <c r="L87" s="374">
        <v>1498707.26</v>
      </c>
      <c r="M87" s="375">
        <v>1053679.8400000001</v>
      </c>
      <c r="N87" s="374">
        <v>3412317.67</v>
      </c>
      <c r="O87" s="374">
        <v>2656834.4699999997</v>
      </c>
      <c r="P87" s="379">
        <v>755483.20000000019</v>
      </c>
      <c r="Q87" s="689">
        <v>0.71699502194138987</v>
      </c>
      <c r="R87" s="599">
        <v>-298196.6399999999</v>
      </c>
    </row>
    <row r="88" spans="1:18" s="266" customFormat="1" ht="16.899999999999999" customHeight="1" x14ac:dyDescent="0.25">
      <c r="A88" s="275"/>
      <c r="B88" s="289" t="s">
        <v>63</v>
      </c>
      <c r="C88" s="507" t="s">
        <v>177</v>
      </c>
      <c r="D88" s="374">
        <v>404</v>
      </c>
      <c r="E88" s="374">
        <v>389</v>
      </c>
      <c r="F88" s="375">
        <v>15</v>
      </c>
      <c r="G88" s="374">
        <v>484</v>
      </c>
      <c r="H88" s="374">
        <v>455</v>
      </c>
      <c r="I88" s="379">
        <v>29</v>
      </c>
      <c r="J88" s="689">
        <v>1.9333333333333333</v>
      </c>
      <c r="K88" s="374">
        <v>717593.77</v>
      </c>
      <c r="L88" s="374">
        <v>650277.05999999994</v>
      </c>
      <c r="M88" s="375">
        <v>67316.710000000079</v>
      </c>
      <c r="N88" s="374">
        <v>876666.35</v>
      </c>
      <c r="O88" s="374">
        <v>758056.33</v>
      </c>
      <c r="P88" s="379">
        <v>118610.02000000002</v>
      </c>
      <c r="Q88" s="689">
        <v>1.7619699477291728</v>
      </c>
      <c r="R88" s="599">
        <v>51293.309999999939</v>
      </c>
    </row>
    <row r="89" spans="1:18" s="266" customFormat="1" ht="16.899999999999999" customHeight="1" x14ac:dyDescent="0.25">
      <c r="A89" s="275"/>
      <c r="B89" s="289" t="s">
        <v>65</v>
      </c>
      <c r="C89" s="1006" t="s">
        <v>342</v>
      </c>
      <c r="D89" s="374">
        <v>0</v>
      </c>
      <c r="E89" s="374">
        <v>0</v>
      </c>
      <c r="F89" s="375">
        <v>0</v>
      </c>
      <c r="G89" s="374">
        <v>0</v>
      </c>
      <c r="H89" s="374">
        <v>0</v>
      </c>
      <c r="I89" s="379">
        <v>0</v>
      </c>
      <c r="J89" s="689" t="s">
        <v>349</v>
      </c>
      <c r="K89" s="374">
        <v>0</v>
      </c>
      <c r="L89" s="374">
        <v>0</v>
      </c>
      <c r="M89" s="375">
        <v>0</v>
      </c>
      <c r="N89" s="374">
        <v>0</v>
      </c>
      <c r="O89" s="374">
        <v>0</v>
      </c>
      <c r="P89" s="379">
        <v>0</v>
      </c>
      <c r="Q89" s="689" t="s">
        <v>349</v>
      </c>
      <c r="R89" s="599">
        <v>0</v>
      </c>
    </row>
    <row r="90" spans="1:18" s="266" customFormat="1" ht="16.899999999999999" customHeight="1" x14ac:dyDescent="0.25">
      <c r="A90" s="275"/>
      <c r="B90" s="289" t="s">
        <v>66</v>
      </c>
      <c r="C90" s="507" t="s">
        <v>178</v>
      </c>
      <c r="D90" s="374">
        <v>2020</v>
      </c>
      <c r="E90" s="374">
        <v>1584</v>
      </c>
      <c r="F90" s="375">
        <v>436</v>
      </c>
      <c r="G90" s="374">
        <v>2486</v>
      </c>
      <c r="H90" s="374">
        <v>2018</v>
      </c>
      <c r="I90" s="379">
        <v>468</v>
      </c>
      <c r="J90" s="689">
        <v>1.073394495412844</v>
      </c>
      <c r="K90" s="374">
        <v>9698184.0399999991</v>
      </c>
      <c r="L90" s="374">
        <v>5626363.8099999996</v>
      </c>
      <c r="M90" s="375">
        <v>4071820.2299999995</v>
      </c>
      <c r="N90" s="374">
        <v>8262129.6800000006</v>
      </c>
      <c r="O90" s="374">
        <v>3579425.2</v>
      </c>
      <c r="P90" s="379">
        <v>4682704.4800000004</v>
      </c>
      <c r="Q90" s="689">
        <v>1.150027313460251</v>
      </c>
      <c r="R90" s="599">
        <v>610884.25000000093</v>
      </c>
    </row>
    <row r="91" spans="1:18" s="266" customFormat="1" ht="18" customHeight="1" x14ac:dyDescent="0.25">
      <c r="A91" s="275"/>
      <c r="B91" s="1256" t="s">
        <v>215</v>
      </c>
      <c r="C91" s="1256"/>
      <c r="D91" s="384">
        <v>6547</v>
      </c>
      <c r="E91" s="384">
        <v>5347</v>
      </c>
      <c r="F91" s="385">
        <v>1200</v>
      </c>
      <c r="G91" s="384">
        <v>7992</v>
      </c>
      <c r="H91" s="384">
        <v>6663</v>
      </c>
      <c r="I91" s="388">
        <v>1329</v>
      </c>
      <c r="J91" s="688">
        <v>1.1074999999999999</v>
      </c>
      <c r="K91" s="377">
        <v>20572467.699999999</v>
      </c>
      <c r="L91" s="407">
        <v>13560787.02</v>
      </c>
      <c r="M91" s="408">
        <v>7011680.6799999997</v>
      </c>
      <c r="N91" s="486">
        <v>21639737.210000001</v>
      </c>
      <c r="O91" s="407">
        <v>13845110.98</v>
      </c>
      <c r="P91" s="454">
        <v>7794626.2300000004</v>
      </c>
      <c r="Q91" s="688">
        <v>1.1116630356874724</v>
      </c>
      <c r="R91" s="600">
        <v>782945.55000000075</v>
      </c>
    </row>
    <row r="92" spans="1:18" s="266" customFormat="1" ht="9" customHeight="1" x14ac:dyDescent="0.25">
      <c r="A92" s="275"/>
      <c r="B92" s="514"/>
      <c r="C92" s="514"/>
      <c r="D92" s="390"/>
      <c r="E92" s="390"/>
      <c r="F92" s="390"/>
      <c r="G92" s="390"/>
      <c r="H92" s="390"/>
      <c r="I92" s="390"/>
      <c r="J92" s="390"/>
      <c r="K92" s="391"/>
      <c r="L92" s="391"/>
      <c r="M92" s="391"/>
      <c r="N92" s="391"/>
      <c r="O92" s="391"/>
      <c r="P92" s="392"/>
      <c r="Q92" s="391"/>
      <c r="R92" s="395"/>
    </row>
    <row r="93" spans="1:18" s="266" customFormat="1" ht="16.899999999999999" customHeight="1" x14ac:dyDescent="0.25">
      <c r="A93" s="275"/>
      <c r="B93" s="288" t="s">
        <v>53</v>
      </c>
      <c r="C93" s="508" t="s">
        <v>174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349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349</v>
      </c>
      <c r="R93" s="599">
        <v>0</v>
      </c>
    </row>
    <row r="94" spans="1:18" s="266" customFormat="1" ht="16.899999999999999" customHeight="1" x14ac:dyDescent="0.25">
      <c r="A94" s="275"/>
      <c r="B94" s="288" t="s">
        <v>55</v>
      </c>
      <c r="C94" s="673" t="s">
        <v>172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349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349</v>
      </c>
      <c r="R94" s="599">
        <v>0</v>
      </c>
    </row>
    <row r="95" spans="1:18" s="266" customFormat="1" ht="16.899999999999999" customHeight="1" x14ac:dyDescent="0.25">
      <c r="A95" s="275"/>
      <c r="B95" s="289" t="s">
        <v>57</v>
      </c>
      <c r="C95" s="675" t="s">
        <v>173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349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349</v>
      </c>
      <c r="R95" s="599">
        <v>0</v>
      </c>
    </row>
    <row r="96" spans="1:18" s="266" customFormat="1" ht="16.899999999999999" customHeight="1" x14ac:dyDescent="0.25">
      <c r="A96" s="275"/>
      <c r="B96" s="289" t="s">
        <v>59</v>
      </c>
      <c r="C96" s="507" t="s">
        <v>175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349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349</v>
      </c>
      <c r="R96" s="599">
        <v>0</v>
      </c>
    </row>
    <row r="97" spans="1:18" s="266" customFormat="1" ht="19.149999999999999" customHeight="1" x14ac:dyDescent="0.25">
      <c r="A97" s="275"/>
      <c r="B97" s="288" t="s">
        <v>61</v>
      </c>
      <c r="C97" s="507" t="s">
        <v>176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349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349</v>
      </c>
      <c r="R97" s="599">
        <v>0</v>
      </c>
    </row>
    <row r="98" spans="1:18" s="266" customFormat="1" ht="19.149999999999999" customHeight="1" x14ac:dyDescent="0.25">
      <c r="A98" s="275"/>
      <c r="B98" s="289" t="s">
        <v>63</v>
      </c>
      <c r="C98" s="507" t="s">
        <v>177</v>
      </c>
      <c r="D98" s="374">
        <v>0</v>
      </c>
      <c r="E98" s="374">
        <v>0</v>
      </c>
      <c r="F98" s="375">
        <v>0</v>
      </c>
      <c r="G98" s="374">
        <v>0</v>
      </c>
      <c r="H98" s="374">
        <v>0</v>
      </c>
      <c r="I98" s="379">
        <v>0</v>
      </c>
      <c r="J98" s="689" t="s">
        <v>349</v>
      </c>
      <c r="K98" s="374">
        <v>0</v>
      </c>
      <c r="L98" s="374">
        <v>0</v>
      </c>
      <c r="M98" s="377">
        <v>0</v>
      </c>
      <c r="N98" s="374">
        <v>0</v>
      </c>
      <c r="O98" s="374">
        <v>0</v>
      </c>
      <c r="P98" s="379">
        <v>0</v>
      </c>
      <c r="Q98" s="689" t="s">
        <v>349</v>
      </c>
      <c r="R98" s="599">
        <v>0</v>
      </c>
    </row>
    <row r="99" spans="1:18" s="266" customFormat="1" ht="19.149999999999999" customHeight="1" x14ac:dyDescent="0.25">
      <c r="A99" s="275"/>
      <c r="B99" s="289" t="s">
        <v>65</v>
      </c>
      <c r="C99" s="1006" t="s">
        <v>342</v>
      </c>
      <c r="D99" s="374">
        <v>0</v>
      </c>
      <c r="E99" s="374">
        <v>0</v>
      </c>
      <c r="F99" s="375">
        <v>0</v>
      </c>
      <c r="G99" s="374">
        <v>0</v>
      </c>
      <c r="H99" s="374">
        <v>0</v>
      </c>
      <c r="I99" s="379">
        <v>0</v>
      </c>
      <c r="J99" s="689" t="s">
        <v>349</v>
      </c>
      <c r="K99" s="374">
        <v>0</v>
      </c>
      <c r="L99" s="374">
        <v>0</v>
      </c>
      <c r="M99" s="650">
        <v>0</v>
      </c>
      <c r="N99" s="374">
        <v>0</v>
      </c>
      <c r="O99" s="374">
        <v>0</v>
      </c>
      <c r="P99" s="379">
        <v>0</v>
      </c>
      <c r="Q99" s="689" t="s">
        <v>349</v>
      </c>
      <c r="R99" s="599">
        <v>0</v>
      </c>
    </row>
    <row r="100" spans="1:18" s="266" customFormat="1" ht="16.899999999999999" customHeight="1" x14ac:dyDescent="0.25">
      <c r="A100" s="275"/>
      <c r="B100" s="289" t="s">
        <v>66</v>
      </c>
      <c r="C100" s="507" t="s">
        <v>178</v>
      </c>
      <c r="D100" s="374">
        <v>99</v>
      </c>
      <c r="E100" s="374">
        <v>97</v>
      </c>
      <c r="F100" s="375">
        <v>2</v>
      </c>
      <c r="G100" s="374">
        <v>168</v>
      </c>
      <c r="H100" s="374">
        <v>164</v>
      </c>
      <c r="I100" s="379">
        <v>4</v>
      </c>
      <c r="J100" s="689">
        <v>2</v>
      </c>
      <c r="K100" s="374">
        <v>114237.18</v>
      </c>
      <c r="L100" s="374">
        <v>108896.45999999999</v>
      </c>
      <c r="M100" s="377">
        <v>5340.7200000000012</v>
      </c>
      <c r="N100" s="374">
        <v>292646.15999999997</v>
      </c>
      <c r="O100" s="374">
        <v>257477.52</v>
      </c>
      <c r="P100" s="379">
        <v>35168.639999999985</v>
      </c>
      <c r="Q100" s="689">
        <v>6.5849997753111893</v>
      </c>
      <c r="R100" s="599">
        <v>29827.919999999984</v>
      </c>
    </row>
    <row r="101" spans="1:18" s="266" customFormat="1" ht="18" customHeight="1" x14ac:dyDescent="0.25">
      <c r="A101" s="275"/>
      <c r="B101" s="1256" t="s">
        <v>216</v>
      </c>
      <c r="C101" s="1256"/>
      <c r="D101" s="384">
        <v>99</v>
      </c>
      <c r="E101" s="384">
        <v>97</v>
      </c>
      <c r="F101" s="385">
        <v>2</v>
      </c>
      <c r="G101" s="384">
        <v>168</v>
      </c>
      <c r="H101" s="384">
        <v>164</v>
      </c>
      <c r="I101" s="388">
        <v>4</v>
      </c>
      <c r="J101" s="688">
        <v>2</v>
      </c>
      <c r="K101" s="377">
        <v>114237.18</v>
      </c>
      <c r="L101" s="407">
        <v>108896.45999999999</v>
      </c>
      <c r="M101" s="408">
        <v>5340.7200000000012</v>
      </c>
      <c r="N101" s="486">
        <v>292646.15999999997</v>
      </c>
      <c r="O101" s="407">
        <v>257477.52</v>
      </c>
      <c r="P101" s="454">
        <v>35168.639999999985</v>
      </c>
      <c r="Q101" s="688">
        <v>6.5849997753111893</v>
      </c>
      <c r="R101" s="723">
        <v>29827.919999999984</v>
      </c>
    </row>
    <row r="102" spans="1:18" s="266" customFormat="1" ht="9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599"/>
    </row>
    <row r="103" spans="1:18" s="266" customFormat="1" ht="18" customHeight="1" x14ac:dyDescent="0.25">
      <c r="A103" s="275"/>
      <c r="B103" s="1046" t="s">
        <v>316</v>
      </c>
      <c r="C103" s="1046"/>
      <c r="D103" s="374">
        <v>6646</v>
      </c>
      <c r="E103" s="384">
        <v>5444</v>
      </c>
      <c r="F103" s="455">
        <v>1202</v>
      </c>
      <c r="G103" s="374">
        <v>8160</v>
      </c>
      <c r="H103" s="384">
        <v>6827</v>
      </c>
      <c r="I103" s="388">
        <v>1333</v>
      </c>
      <c r="J103" s="688">
        <v>1.1089850249584026</v>
      </c>
      <c r="K103" s="377">
        <v>20686704.879999999</v>
      </c>
      <c r="L103" s="545">
        <v>13669683.48</v>
      </c>
      <c r="M103" s="386">
        <v>7017021.3999999994</v>
      </c>
      <c r="N103" s="377">
        <v>21932383.370000001</v>
      </c>
      <c r="O103" s="545">
        <v>14102588.5</v>
      </c>
      <c r="P103" s="389">
        <v>7829794.8700000001</v>
      </c>
      <c r="Q103" s="688">
        <v>1.1158288429902752</v>
      </c>
      <c r="R103" s="723">
        <v>812773.47000000067</v>
      </c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2" customHeight="1" x14ac:dyDescent="0.25">
      <c r="A116" s="275"/>
      <c r="B116" s="435"/>
      <c r="C116" s="435"/>
      <c r="D116" s="416"/>
      <c r="E116" s="416"/>
      <c r="F116" s="463"/>
      <c r="G116" s="416"/>
      <c r="H116" s="416"/>
      <c r="I116" s="463"/>
      <c r="J116" s="463"/>
      <c r="K116" s="432"/>
      <c r="L116" s="432"/>
      <c r="M116" s="392"/>
      <c r="N116" s="432"/>
      <c r="O116" s="432"/>
      <c r="P116" s="392"/>
      <c r="Q116" s="464"/>
      <c r="R116" s="464"/>
    </row>
    <row r="117" spans="1:18" s="266" customFormat="1" ht="12" customHeight="1" x14ac:dyDescent="0.25">
      <c r="A117" s="275"/>
      <c r="B117" s="435"/>
      <c r="C117" s="435"/>
      <c r="D117" s="416"/>
      <c r="E117" s="416"/>
      <c r="F117" s="463"/>
      <c r="G117" s="416"/>
      <c r="H117" s="416"/>
      <c r="I117" s="463"/>
      <c r="J117" s="463"/>
      <c r="K117" s="432"/>
      <c r="L117" s="432"/>
      <c r="M117" s="392"/>
      <c r="N117" s="432"/>
      <c r="O117" s="432"/>
      <c r="P117" s="392"/>
      <c r="Q117" s="464"/>
      <c r="R117" s="464"/>
    </row>
    <row r="118" spans="1:18" s="266" customFormat="1" ht="19.149999999999999" customHeight="1" x14ac:dyDescent="0.25">
      <c r="A118" s="275"/>
      <c r="B118" s="1024" t="s">
        <v>296</v>
      </c>
      <c r="C118" s="1024"/>
      <c r="D118" s="1024"/>
      <c r="E118" s="1024"/>
      <c r="F118" s="1024"/>
      <c r="G118" s="1024"/>
      <c r="H118" s="1024"/>
      <c r="I118" s="1024"/>
      <c r="J118" s="1024"/>
      <c r="K118" s="1024"/>
      <c r="L118" s="1024"/>
      <c r="M118" s="1024"/>
      <c r="N118" s="1024"/>
      <c r="O118" s="1024"/>
      <c r="P118" s="1024"/>
      <c r="Q118" s="1024"/>
      <c r="R118" s="505"/>
    </row>
    <row r="119" spans="1:18" s="266" customFormat="1" ht="18" customHeight="1" x14ac:dyDescent="0.25">
      <c r="A119" s="275"/>
      <c r="B119" s="1249" t="s">
        <v>84</v>
      </c>
      <c r="C119" s="1031" t="s">
        <v>210</v>
      </c>
      <c r="D119" s="1034" t="s">
        <v>207</v>
      </c>
      <c r="E119" s="1035"/>
      <c r="F119" s="1035"/>
      <c r="G119" s="1035"/>
      <c r="H119" s="1035"/>
      <c r="I119" s="1035"/>
      <c r="J119" s="1035"/>
      <c r="K119" s="1035"/>
      <c r="L119" s="1035"/>
      <c r="M119" s="1035"/>
      <c r="N119" s="1035"/>
      <c r="O119" s="1035"/>
      <c r="P119" s="1035"/>
      <c r="Q119" s="1035"/>
      <c r="R119" s="1039"/>
    </row>
    <row r="120" spans="1:18" s="266" customFormat="1" ht="15.6" customHeight="1" x14ac:dyDescent="0.25">
      <c r="A120" s="275"/>
      <c r="B120" s="1250"/>
      <c r="C120" s="1032"/>
      <c r="D120" s="1077" t="s">
        <v>196</v>
      </c>
      <c r="E120" s="1344"/>
      <c r="F120" s="1344"/>
      <c r="G120" s="1344"/>
      <c r="H120" s="1344"/>
      <c r="I120" s="1078"/>
      <c r="J120" s="1121" t="s">
        <v>346</v>
      </c>
      <c r="K120" s="1077" t="s">
        <v>3</v>
      </c>
      <c r="L120" s="1344"/>
      <c r="M120" s="1344"/>
      <c r="N120" s="1344"/>
      <c r="O120" s="1344"/>
      <c r="P120" s="1078"/>
      <c r="Q120" s="1121" t="s">
        <v>346</v>
      </c>
      <c r="R120" s="1220" t="s">
        <v>351</v>
      </c>
    </row>
    <row r="121" spans="1:18" s="266" customFormat="1" ht="19.149999999999999" customHeight="1" x14ac:dyDescent="0.25">
      <c r="A121" s="275"/>
      <c r="B121" s="1250"/>
      <c r="C121" s="1032"/>
      <c r="D121" s="1077" t="s">
        <v>347</v>
      </c>
      <c r="E121" s="1344"/>
      <c r="F121" s="1078"/>
      <c r="G121" s="1077" t="s">
        <v>348</v>
      </c>
      <c r="H121" s="1344"/>
      <c r="I121" s="1078"/>
      <c r="J121" s="1041"/>
      <c r="K121" s="1077" t="s">
        <v>347</v>
      </c>
      <c r="L121" s="1344"/>
      <c r="M121" s="1078"/>
      <c r="N121" s="1077" t="s">
        <v>348</v>
      </c>
      <c r="O121" s="1344"/>
      <c r="P121" s="1078"/>
      <c r="Q121" s="1041"/>
      <c r="R121" s="1348"/>
    </row>
    <row r="122" spans="1:18" s="266" customFormat="1" ht="19.149999999999999" customHeight="1" x14ac:dyDescent="0.25">
      <c r="A122" s="275"/>
      <c r="B122" s="1251"/>
      <c r="C122" s="1033"/>
      <c r="D122" s="713" t="s">
        <v>290</v>
      </c>
      <c r="E122" s="565" t="s">
        <v>124</v>
      </c>
      <c r="F122" s="353" t="s">
        <v>221</v>
      </c>
      <c r="G122" s="713" t="s">
        <v>290</v>
      </c>
      <c r="H122" s="565" t="s">
        <v>124</v>
      </c>
      <c r="I122" s="353" t="s">
        <v>221</v>
      </c>
      <c r="J122" s="1042"/>
      <c r="K122" s="713" t="s">
        <v>290</v>
      </c>
      <c r="L122" s="565" t="s">
        <v>124</v>
      </c>
      <c r="M122" s="353" t="s">
        <v>221</v>
      </c>
      <c r="N122" s="713" t="s">
        <v>290</v>
      </c>
      <c r="O122" s="565" t="s">
        <v>124</v>
      </c>
      <c r="P122" s="353" t="s">
        <v>221</v>
      </c>
      <c r="Q122" s="1042"/>
      <c r="R122" s="1221"/>
    </row>
    <row r="123" spans="1:18" s="266" customFormat="1" ht="9" customHeight="1" x14ac:dyDescent="0.25">
      <c r="A123" s="275"/>
      <c r="B123" s="402"/>
      <c r="C123" s="403"/>
      <c r="D123" s="403"/>
      <c r="E123" s="403"/>
      <c r="F123" s="403"/>
      <c r="G123" s="403"/>
      <c r="H123" s="403"/>
      <c r="I123" s="403"/>
      <c r="J123" s="403"/>
      <c r="K123" s="404"/>
      <c r="L123" s="404"/>
      <c r="M123" s="404"/>
      <c r="N123" s="404"/>
      <c r="O123" s="404"/>
      <c r="P123" s="404"/>
      <c r="Q123" s="404"/>
      <c r="R123" s="405"/>
    </row>
    <row r="124" spans="1:18" s="266" customFormat="1" ht="18" customHeight="1" x14ac:dyDescent="0.25">
      <c r="A124" s="275"/>
      <c r="B124" s="439" t="s">
        <v>53</v>
      </c>
      <c r="C124" s="716" t="s">
        <v>337</v>
      </c>
      <c r="D124" s="374">
        <v>18717</v>
      </c>
      <c r="E124" s="374">
        <v>15995</v>
      </c>
      <c r="F124" s="375">
        <v>2722</v>
      </c>
      <c r="G124" s="374">
        <v>22168</v>
      </c>
      <c r="H124" s="374">
        <v>18235</v>
      </c>
      <c r="I124" s="379">
        <v>3933</v>
      </c>
      <c r="J124" s="689">
        <v>1.4448934606906687</v>
      </c>
      <c r="K124" s="376">
        <v>25661448.34630001</v>
      </c>
      <c r="L124" s="376">
        <v>18935396.727400009</v>
      </c>
      <c r="M124" s="377">
        <v>6726051.6189000029</v>
      </c>
      <c r="N124" s="376">
        <v>37770909.201300055</v>
      </c>
      <c r="O124" s="376">
        <v>27286203.228100047</v>
      </c>
      <c r="P124" s="380">
        <v>10484705.973200008</v>
      </c>
      <c r="Q124" s="689">
        <v>1.5588203253954072</v>
      </c>
      <c r="R124" s="599">
        <v>3758654.3543000054</v>
      </c>
    </row>
    <row r="125" spans="1:18" s="266" customFormat="1" ht="18" customHeight="1" x14ac:dyDescent="0.25">
      <c r="A125" s="275"/>
      <c r="B125" s="439" t="s">
        <v>55</v>
      </c>
      <c r="C125" s="508" t="s">
        <v>54</v>
      </c>
      <c r="D125" s="374">
        <v>5533</v>
      </c>
      <c r="E125" s="374">
        <v>5423</v>
      </c>
      <c r="F125" s="375">
        <v>110</v>
      </c>
      <c r="G125" s="374">
        <v>8952</v>
      </c>
      <c r="H125" s="374">
        <v>8808</v>
      </c>
      <c r="I125" s="379">
        <v>144</v>
      </c>
      <c r="J125" s="689">
        <v>1.3090909090909091</v>
      </c>
      <c r="K125" s="376">
        <v>10741598.810000001</v>
      </c>
      <c r="L125" s="376">
        <v>9186020.8300000019</v>
      </c>
      <c r="M125" s="377">
        <v>1555577.98</v>
      </c>
      <c r="N125" s="376">
        <v>13612016.879999999</v>
      </c>
      <c r="O125" s="376">
        <v>11683244.395</v>
      </c>
      <c r="P125" s="380">
        <v>1928772.4849999992</v>
      </c>
      <c r="Q125" s="689">
        <v>1.2399072947792686</v>
      </c>
      <c r="R125" s="599">
        <v>373194.50499999919</v>
      </c>
    </row>
    <row r="126" spans="1:18" s="266" customFormat="1" ht="18" customHeight="1" x14ac:dyDescent="0.25">
      <c r="A126" s="275"/>
      <c r="B126" s="440" t="s">
        <v>57</v>
      </c>
      <c r="C126" s="507" t="s">
        <v>163</v>
      </c>
      <c r="D126" s="374">
        <v>3096</v>
      </c>
      <c r="E126" s="374">
        <v>2402</v>
      </c>
      <c r="F126" s="375">
        <v>694</v>
      </c>
      <c r="G126" s="374">
        <v>2634</v>
      </c>
      <c r="H126" s="374">
        <v>1898</v>
      </c>
      <c r="I126" s="379">
        <v>736</v>
      </c>
      <c r="J126" s="689">
        <v>1.0605187319884726</v>
      </c>
      <c r="K126" s="376">
        <v>8768377</v>
      </c>
      <c r="L126" s="376">
        <v>4888810</v>
      </c>
      <c r="M126" s="377">
        <v>3879567</v>
      </c>
      <c r="N126" s="376">
        <v>7898094</v>
      </c>
      <c r="O126" s="376">
        <v>3848285</v>
      </c>
      <c r="P126" s="380">
        <v>4049809</v>
      </c>
      <c r="Q126" s="689">
        <v>1.043881701231091</v>
      </c>
      <c r="R126" s="599">
        <v>170242</v>
      </c>
    </row>
    <row r="127" spans="1:18" s="266" customFormat="1" ht="18" customHeight="1" x14ac:dyDescent="0.25">
      <c r="A127" s="275"/>
      <c r="B127" s="440" t="s">
        <v>59</v>
      </c>
      <c r="C127" s="507" t="s">
        <v>164</v>
      </c>
      <c r="D127" s="374">
        <v>3451</v>
      </c>
      <c r="E127" s="374">
        <v>3346</v>
      </c>
      <c r="F127" s="375">
        <v>105</v>
      </c>
      <c r="G127" s="374">
        <v>7921</v>
      </c>
      <c r="H127" s="374">
        <v>7431</v>
      </c>
      <c r="I127" s="379">
        <v>490</v>
      </c>
      <c r="J127" s="689">
        <v>4.666666666666667</v>
      </c>
      <c r="K127" s="376">
        <v>4478277.7399999993</v>
      </c>
      <c r="L127" s="376">
        <v>4102948.9</v>
      </c>
      <c r="M127" s="377">
        <v>375328.83999999939</v>
      </c>
      <c r="N127" s="376">
        <v>13339087.889999975</v>
      </c>
      <c r="O127" s="376">
        <v>11263542.849999975</v>
      </c>
      <c r="P127" s="380">
        <v>2075545.0399999998</v>
      </c>
      <c r="Q127" s="689">
        <v>5.5299375342433139</v>
      </c>
      <c r="R127" s="599">
        <v>1700216.2000000004</v>
      </c>
    </row>
    <row r="128" spans="1:18" s="266" customFormat="1" ht="18" customHeight="1" x14ac:dyDescent="0.25">
      <c r="A128" s="275"/>
      <c r="B128" s="439" t="s">
        <v>61</v>
      </c>
      <c r="C128" s="507" t="s">
        <v>165</v>
      </c>
      <c r="D128" s="374">
        <v>9427</v>
      </c>
      <c r="E128" s="374">
        <v>8317</v>
      </c>
      <c r="F128" s="375">
        <v>1110</v>
      </c>
      <c r="G128" s="374">
        <v>10688</v>
      </c>
      <c r="H128" s="374">
        <v>9363</v>
      </c>
      <c r="I128" s="379">
        <v>1325</v>
      </c>
      <c r="J128" s="689">
        <v>1.1936936936936937</v>
      </c>
      <c r="K128" s="376">
        <v>32613919.77</v>
      </c>
      <c r="L128" s="376">
        <v>22426739.819999997</v>
      </c>
      <c r="M128" s="377">
        <v>10187179.950000007</v>
      </c>
      <c r="N128" s="376">
        <v>33454589.190000009</v>
      </c>
      <c r="O128" s="376">
        <v>23080670.110000014</v>
      </c>
      <c r="P128" s="380">
        <v>10373919.079999996</v>
      </c>
      <c r="Q128" s="689">
        <v>1.0183307972291182</v>
      </c>
      <c r="R128" s="599">
        <v>186739.12999998964</v>
      </c>
    </row>
    <row r="129" spans="1:18" s="266" customFormat="1" ht="18" customHeight="1" x14ac:dyDescent="0.25">
      <c r="A129" s="275"/>
      <c r="B129" s="440" t="s">
        <v>63</v>
      </c>
      <c r="C129" s="507" t="s">
        <v>166</v>
      </c>
      <c r="D129" s="374">
        <v>17575</v>
      </c>
      <c r="E129" s="374">
        <v>13709</v>
      </c>
      <c r="F129" s="375">
        <v>3866</v>
      </c>
      <c r="G129" s="374">
        <v>17443</v>
      </c>
      <c r="H129" s="374">
        <v>13474</v>
      </c>
      <c r="I129" s="379">
        <v>3969</v>
      </c>
      <c r="J129" s="689">
        <v>1.0266425245732023</v>
      </c>
      <c r="K129" s="376">
        <v>31064259.960000001</v>
      </c>
      <c r="L129" s="376">
        <v>21892233.010000002</v>
      </c>
      <c r="M129" s="377">
        <v>9172026.9499999974</v>
      </c>
      <c r="N129" s="376">
        <v>32161225.104999997</v>
      </c>
      <c r="O129" s="376">
        <v>23028949.341699999</v>
      </c>
      <c r="P129" s="380">
        <v>9132275.7632999979</v>
      </c>
      <c r="Q129" s="689">
        <v>0.99566604122330893</v>
      </c>
      <c r="R129" s="599">
        <v>-39751.186699999496</v>
      </c>
    </row>
    <row r="130" spans="1:18" s="266" customFormat="1" ht="18" customHeight="1" x14ac:dyDescent="0.25">
      <c r="A130" s="275"/>
      <c r="B130" s="440" t="s">
        <v>65</v>
      </c>
      <c r="C130" s="507" t="s">
        <v>167</v>
      </c>
      <c r="D130" s="374">
        <v>6042</v>
      </c>
      <c r="E130" s="374">
        <v>3460</v>
      </c>
      <c r="F130" s="375">
        <v>2582</v>
      </c>
      <c r="G130" s="374">
        <v>9593</v>
      </c>
      <c r="H130" s="374">
        <v>6630</v>
      </c>
      <c r="I130" s="379">
        <v>2963</v>
      </c>
      <c r="J130" s="689">
        <v>1.1475600309837335</v>
      </c>
      <c r="K130" s="376">
        <v>26786841.790000036</v>
      </c>
      <c r="L130" s="376">
        <v>16980981.020000033</v>
      </c>
      <c r="M130" s="377">
        <v>9805860.7700000014</v>
      </c>
      <c r="N130" s="376">
        <v>37929687.480000019</v>
      </c>
      <c r="O130" s="376">
        <v>25271265.609999996</v>
      </c>
      <c r="P130" s="380">
        <v>12658421.870000025</v>
      </c>
      <c r="Q130" s="689">
        <v>1.290903691874469</v>
      </c>
      <c r="R130" s="599">
        <v>2852561.1000000238</v>
      </c>
    </row>
    <row r="131" spans="1:18" s="266" customFormat="1" ht="18" customHeight="1" x14ac:dyDescent="0.25">
      <c r="A131" s="275"/>
      <c r="B131" s="439" t="s">
        <v>66</v>
      </c>
      <c r="C131" s="507" t="s">
        <v>168</v>
      </c>
      <c r="D131" s="374">
        <v>18735</v>
      </c>
      <c r="E131" s="374">
        <v>14760</v>
      </c>
      <c r="F131" s="375">
        <v>3975</v>
      </c>
      <c r="G131" s="374">
        <v>19024</v>
      </c>
      <c r="H131" s="374">
        <v>16185</v>
      </c>
      <c r="I131" s="379">
        <v>2839</v>
      </c>
      <c r="J131" s="689">
        <v>0.71421383647798742</v>
      </c>
      <c r="K131" s="376">
        <v>48127610.419999987</v>
      </c>
      <c r="L131" s="376">
        <v>34846647.019999996</v>
      </c>
      <c r="M131" s="377">
        <v>13280963.399999999</v>
      </c>
      <c r="N131" s="376">
        <v>48324106.93</v>
      </c>
      <c r="O131" s="376">
        <v>29715102.339999996</v>
      </c>
      <c r="P131" s="380">
        <v>18609004.59</v>
      </c>
      <c r="Q131" s="689">
        <v>1.4011788173439286</v>
      </c>
      <c r="R131" s="599">
        <v>5328041.1900000013</v>
      </c>
    </row>
    <row r="132" spans="1:18" s="266" customFormat="1" ht="18" customHeight="1" x14ac:dyDescent="0.25">
      <c r="A132" s="275"/>
      <c r="B132" s="439" t="s">
        <v>67</v>
      </c>
      <c r="C132" s="507" t="s">
        <v>169</v>
      </c>
      <c r="D132" s="374">
        <v>12746</v>
      </c>
      <c r="E132" s="374">
        <v>12105</v>
      </c>
      <c r="F132" s="375">
        <v>641</v>
      </c>
      <c r="G132" s="374">
        <v>13132</v>
      </c>
      <c r="H132" s="374">
        <v>12352</v>
      </c>
      <c r="I132" s="379">
        <v>780</v>
      </c>
      <c r="J132" s="689">
        <v>1.2168486739469579</v>
      </c>
      <c r="K132" s="376">
        <v>22538669.558604669</v>
      </c>
      <c r="L132" s="376">
        <v>18684866.630000003</v>
      </c>
      <c r="M132" s="377">
        <v>3853802.9286046685</v>
      </c>
      <c r="N132" s="376">
        <v>24611578.613426641</v>
      </c>
      <c r="O132" s="376">
        <v>19559158.719999999</v>
      </c>
      <c r="P132" s="380">
        <v>5052419.89342664</v>
      </c>
      <c r="Q132" s="689">
        <v>1.3110218625673082</v>
      </c>
      <c r="R132" s="599">
        <v>1198616.9648219715</v>
      </c>
    </row>
    <row r="133" spans="1:18" s="266" customFormat="1" ht="18" customHeight="1" x14ac:dyDescent="0.25">
      <c r="A133" s="275"/>
      <c r="B133" s="440" t="s">
        <v>22</v>
      </c>
      <c r="C133" s="507" t="s">
        <v>170</v>
      </c>
      <c r="D133" s="374">
        <v>16377</v>
      </c>
      <c r="E133" s="374">
        <v>15881</v>
      </c>
      <c r="F133" s="375">
        <v>496</v>
      </c>
      <c r="G133" s="374">
        <v>17520</v>
      </c>
      <c r="H133" s="374">
        <v>16981</v>
      </c>
      <c r="I133" s="379">
        <v>539</v>
      </c>
      <c r="J133" s="689">
        <v>1.0866935483870968</v>
      </c>
      <c r="K133" s="376">
        <v>38244976.22077819</v>
      </c>
      <c r="L133" s="376">
        <v>25120488.980000008</v>
      </c>
      <c r="M133" s="377">
        <v>13124487.240778185</v>
      </c>
      <c r="N133" s="376">
        <v>40751499.884260163</v>
      </c>
      <c r="O133" s="376">
        <v>22435992.449999988</v>
      </c>
      <c r="P133" s="380">
        <v>18315507.434260167</v>
      </c>
      <c r="Q133" s="689">
        <v>1.3955217524501318</v>
      </c>
      <c r="R133" s="599">
        <v>5191020.1934819818</v>
      </c>
    </row>
    <row r="134" spans="1:18" s="266" customFormat="1" ht="18" customHeight="1" x14ac:dyDescent="0.25">
      <c r="A134" s="275"/>
      <c r="B134" s="440" t="s">
        <v>24</v>
      </c>
      <c r="C134" s="507" t="s">
        <v>71</v>
      </c>
      <c r="D134" s="374">
        <v>6467</v>
      </c>
      <c r="E134" s="374">
        <v>5470</v>
      </c>
      <c r="F134" s="375">
        <v>997</v>
      </c>
      <c r="G134" s="374">
        <v>1810</v>
      </c>
      <c r="H134" s="374">
        <v>759</v>
      </c>
      <c r="I134" s="379">
        <v>1051</v>
      </c>
      <c r="J134" s="689">
        <v>1.0541624874623872</v>
      </c>
      <c r="K134" s="376">
        <v>21177578.91</v>
      </c>
      <c r="L134" s="376">
        <v>10346517.17</v>
      </c>
      <c r="M134" s="377">
        <v>10831061.739999998</v>
      </c>
      <c r="N134" s="376">
        <v>13361425.119999999</v>
      </c>
      <c r="O134" s="376">
        <v>2031655.7999999998</v>
      </c>
      <c r="P134" s="380">
        <v>11329769.319999998</v>
      </c>
      <c r="Q134" s="689">
        <v>1.0460442006491599</v>
      </c>
      <c r="R134" s="599">
        <v>498707.58000000007</v>
      </c>
    </row>
    <row r="135" spans="1:18" s="266" customFormat="1" ht="18" customHeight="1" x14ac:dyDescent="0.25">
      <c r="A135" s="275"/>
      <c r="B135" s="439" t="s">
        <v>26</v>
      </c>
      <c r="C135" s="507" t="s">
        <v>344</v>
      </c>
      <c r="D135" s="374">
        <v>2327</v>
      </c>
      <c r="E135" s="374">
        <v>2121</v>
      </c>
      <c r="F135" s="375">
        <v>206</v>
      </c>
      <c r="G135" s="374">
        <v>2249</v>
      </c>
      <c r="H135" s="374">
        <v>2055</v>
      </c>
      <c r="I135" s="379">
        <v>194</v>
      </c>
      <c r="J135" s="689">
        <v>0.94174757281553401</v>
      </c>
      <c r="K135" s="376">
        <v>8361905</v>
      </c>
      <c r="L135" s="376">
        <v>7603876.9500000002</v>
      </c>
      <c r="M135" s="377">
        <v>758028.05</v>
      </c>
      <c r="N135" s="376">
        <v>7935755</v>
      </c>
      <c r="O135" s="376">
        <v>7197903</v>
      </c>
      <c r="P135" s="380">
        <v>737852</v>
      </c>
      <c r="Q135" s="689">
        <v>0.97338350473969926</v>
      </c>
      <c r="R135" s="599">
        <v>-20176.050000000047</v>
      </c>
    </row>
    <row r="136" spans="1:18" s="266" customFormat="1" ht="18" customHeight="1" x14ac:dyDescent="0.25">
      <c r="A136" s="275"/>
      <c r="B136" s="440" t="s">
        <v>28</v>
      </c>
      <c r="C136" s="507" t="s">
        <v>171</v>
      </c>
      <c r="D136" s="374">
        <v>4084</v>
      </c>
      <c r="E136" s="374">
        <v>3072</v>
      </c>
      <c r="F136" s="375">
        <v>1012</v>
      </c>
      <c r="G136" s="374">
        <v>0</v>
      </c>
      <c r="H136" s="374">
        <v>0</v>
      </c>
      <c r="I136" s="379">
        <v>0</v>
      </c>
      <c r="J136" s="689">
        <v>0</v>
      </c>
      <c r="K136" s="376">
        <v>9423670.6999999993</v>
      </c>
      <c r="L136" s="376">
        <v>7048330.0899999999</v>
      </c>
      <c r="M136" s="377">
        <v>2375340.6100000003</v>
      </c>
      <c r="N136" s="376">
        <v>0</v>
      </c>
      <c r="O136" s="376">
        <v>0</v>
      </c>
      <c r="P136" s="380">
        <v>0</v>
      </c>
      <c r="Q136" s="689">
        <v>0</v>
      </c>
      <c r="R136" s="599">
        <v>-2375340.6100000003</v>
      </c>
    </row>
    <row r="137" spans="1:18" s="266" customFormat="1" ht="18" customHeight="1" x14ac:dyDescent="0.25">
      <c r="A137" s="275"/>
      <c r="B137" s="439" t="s">
        <v>30</v>
      </c>
      <c r="C137" s="508" t="s">
        <v>174</v>
      </c>
      <c r="D137" s="374">
        <v>303</v>
      </c>
      <c r="E137" s="374">
        <v>259</v>
      </c>
      <c r="F137" s="375">
        <v>44</v>
      </c>
      <c r="G137" s="374">
        <v>715</v>
      </c>
      <c r="H137" s="374">
        <v>635</v>
      </c>
      <c r="I137" s="379">
        <v>80</v>
      </c>
      <c r="J137" s="689">
        <v>1.8181818181818181</v>
      </c>
      <c r="K137" s="376">
        <v>850279.52999999991</v>
      </c>
      <c r="L137" s="376">
        <v>575163.92999999993</v>
      </c>
      <c r="M137" s="377">
        <v>275115.59999999998</v>
      </c>
      <c r="N137" s="383">
        <v>1904648.59</v>
      </c>
      <c r="O137" s="376">
        <v>1375735.24</v>
      </c>
      <c r="P137" s="380">
        <v>528913.35000000009</v>
      </c>
      <c r="Q137" s="689">
        <v>1.9225131181219828</v>
      </c>
      <c r="R137" s="599">
        <v>253797.75000000012</v>
      </c>
    </row>
    <row r="138" spans="1:18" s="266" customFormat="1" ht="18" customHeight="1" x14ac:dyDescent="0.25">
      <c r="A138" s="275"/>
      <c r="B138" s="439" t="s">
        <v>32</v>
      </c>
      <c r="C138" s="673" t="s">
        <v>172</v>
      </c>
      <c r="D138" s="374">
        <v>824</v>
      </c>
      <c r="E138" s="374">
        <v>786</v>
      </c>
      <c r="F138" s="375">
        <v>38</v>
      </c>
      <c r="G138" s="374">
        <v>1019</v>
      </c>
      <c r="H138" s="374">
        <v>965</v>
      </c>
      <c r="I138" s="379">
        <v>54</v>
      </c>
      <c r="J138" s="689">
        <v>1.4210526315789473</v>
      </c>
      <c r="K138" s="376">
        <v>1664652.2000000002</v>
      </c>
      <c r="L138" s="376">
        <v>1457702.2000000002</v>
      </c>
      <c r="M138" s="377">
        <v>206950</v>
      </c>
      <c r="N138" s="383">
        <v>1868137.7000000002</v>
      </c>
      <c r="O138" s="376">
        <v>1545356.37</v>
      </c>
      <c r="P138" s="380">
        <v>322781.33000000007</v>
      </c>
      <c r="Q138" s="689">
        <v>1.5597068374003387</v>
      </c>
      <c r="R138" s="599">
        <v>115831.33000000007</v>
      </c>
    </row>
    <row r="139" spans="1:18" s="266" customFormat="1" ht="18" customHeight="1" x14ac:dyDescent="0.25">
      <c r="A139" s="275"/>
      <c r="B139" s="440" t="s">
        <v>34</v>
      </c>
      <c r="C139" s="675" t="s">
        <v>173</v>
      </c>
      <c r="D139" s="374">
        <v>1094</v>
      </c>
      <c r="E139" s="374">
        <v>890</v>
      </c>
      <c r="F139" s="375">
        <v>204</v>
      </c>
      <c r="G139" s="374">
        <v>1100</v>
      </c>
      <c r="H139" s="374">
        <v>872</v>
      </c>
      <c r="I139" s="379">
        <v>228</v>
      </c>
      <c r="J139" s="689">
        <v>1.1176470588235294</v>
      </c>
      <c r="K139" s="376">
        <v>3128468.17</v>
      </c>
      <c r="L139" s="376">
        <v>2288006.17</v>
      </c>
      <c r="M139" s="377">
        <v>840462</v>
      </c>
      <c r="N139" s="383">
        <v>3522406.5</v>
      </c>
      <c r="O139" s="376">
        <v>2651413.5</v>
      </c>
      <c r="P139" s="380">
        <v>870993</v>
      </c>
      <c r="Q139" s="689">
        <v>1.036326449024465</v>
      </c>
      <c r="R139" s="599">
        <v>30531</v>
      </c>
    </row>
    <row r="140" spans="1:18" s="266" customFormat="1" ht="18" customHeight="1" x14ac:dyDescent="0.25">
      <c r="A140" s="275"/>
      <c r="B140" s="440" t="s">
        <v>36</v>
      </c>
      <c r="C140" s="507" t="s">
        <v>175</v>
      </c>
      <c r="D140" s="374">
        <v>805</v>
      </c>
      <c r="E140" s="374">
        <v>667</v>
      </c>
      <c r="F140" s="375">
        <v>138</v>
      </c>
      <c r="G140" s="374">
        <v>717</v>
      </c>
      <c r="H140" s="374">
        <v>579</v>
      </c>
      <c r="I140" s="379">
        <v>138</v>
      </c>
      <c r="J140" s="689">
        <v>1</v>
      </c>
      <c r="K140" s="376">
        <v>1960902.8900000001</v>
      </c>
      <c r="L140" s="376">
        <v>1464566.5899999999</v>
      </c>
      <c r="M140" s="377">
        <v>496336.30000000028</v>
      </c>
      <c r="N140" s="383">
        <v>1793430.72</v>
      </c>
      <c r="O140" s="376">
        <v>1278289.8700000001</v>
      </c>
      <c r="P140" s="380">
        <v>515140.84999999986</v>
      </c>
      <c r="Q140" s="689">
        <v>1.0378867110868166</v>
      </c>
      <c r="R140" s="599">
        <v>18804.549999999581</v>
      </c>
    </row>
    <row r="141" spans="1:18" s="266" customFormat="1" ht="18" customHeight="1" x14ac:dyDescent="0.25">
      <c r="A141" s="275"/>
      <c r="B141" s="439" t="s">
        <v>38</v>
      </c>
      <c r="C141" s="507" t="s">
        <v>176</v>
      </c>
      <c r="D141" s="374">
        <v>1097</v>
      </c>
      <c r="E141" s="374">
        <v>772</v>
      </c>
      <c r="F141" s="375">
        <v>325</v>
      </c>
      <c r="G141" s="374">
        <v>1471</v>
      </c>
      <c r="H141" s="374">
        <v>1139</v>
      </c>
      <c r="I141" s="379">
        <v>332</v>
      </c>
      <c r="J141" s="689">
        <v>1.0215384615384615</v>
      </c>
      <c r="K141" s="376">
        <v>2552387.1</v>
      </c>
      <c r="L141" s="376">
        <v>1498707.26</v>
      </c>
      <c r="M141" s="377">
        <v>1053679.8400000001</v>
      </c>
      <c r="N141" s="383">
        <v>3412317.67</v>
      </c>
      <c r="O141" s="376">
        <v>2656834.4699999997</v>
      </c>
      <c r="P141" s="380">
        <v>755483.20000000019</v>
      </c>
      <c r="Q141" s="689">
        <v>0.71699502194138987</v>
      </c>
      <c r="R141" s="599">
        <v>-298196.6399999999</v>
      </c>
    </row>
    <row r="142" spans="1:18" s="266" customFormat="1" ht="18" customHeight="1" x14ac:dyDescent="0.25">
      <c r="A142" s="275"/>
      <c r="B142" s="440" t="s">
        <v>217</v>
      </c>
      <c r="C142" s="507" t="s">
        <v>177</v>
      </c>
      <c r="D142" s="374">
        <v>404</v>
      </c>
      <c r="E142" s="374">
        <v>389</v>
      </c>
      <c r="F142" s="375">
        <v>15</v>
      </c>
      <c r="G142" s="374">
        <v>484</v>
      </c>
      <c r="H142" s="374">
        <v>455</v>
      </c>
      <c r="I142" s="379">
        <v>29</v>
      </c>
      <c r="J142" s="689">
        <v>1.9333333333333333</v>
      </c>
      <c r="K142" s="376">
        <v>717593.77</v>
      </c>
      <c r="L142" s="376">
        <v>650277.05999999994</v>
      </c>
      <c r="M142" s="377">
        <v>67316.710000000079</v>
      </c>
      <c r="N142" s="383">
        <v>876666.35</v>
      </c>
      <c r="O142" s="376">
        <v>758056.33</v>
      </c>
      <c r="P142" s="380">
        <v>118610.02000000002</v>
      </c>
      <c r="Q142" s="689">
        <v>1.7619699477291728</v>
      </c>
      <c r="R142" s="599">
        <v>51293.309999999939</v>
      </c>
    </row>
    <row r="143" spans="1:18" s="266" customFormat="1" ht="18" customHeight="1" x14ac:dyDescent="0.25">
      <c r="A143" s="275"/>
      <c r="B143" s="440" t="s">
        <v>217</v>
      </c>
      <c r="C143" s="1006" t="s">
        <v>342</v>
      </c>
      <c r="D143" s="374">
        <v>0</v>
      </c>
      <c r="E143" s="374">
        <v>0</v>
      </c>
      <c r="F143" s="375">
        <v>0</v>
      </c>
      <c r="G143" s="374">
        <v>0</v>
      </c>
      <c r="H143" s="374">
        <v>0</v>
      </c>
      <c r="I143" s="379">
        <v>0</v>
      </c>
      <c r="J143" s="689" t="s">
        <v>349</v>
      </c>
      <c r="K143" s="376">
        <v>0</v>
      </c>
      <c r="L143" s="376">
        <v>0</v>
      </c>
      <c r="M143" s="650">
        <v>0</v>
      </c>
      <c r="N143" s="383">
        <v>0</v>
      </c>
      <c r="O143" s="376">
        <v>0</v>
      </c>
      <c r="P143" s="380">
        <v>0</v>
      </c>
      <c r="Q143" s="689" t="s">
        <v>349</v>
      </c>
      <c r="R143" s="599">
        <v>0</v>
      </c>
    </row>
    <row r="144" spans="1:18" s="266" customFormat="1" ht="18" customHeight="1" x14ac:dyDescent="0.25">
      <c r="A144" s="275"/>
      <c r="B144" s="440" t="s">
        <v>218</v>
      </c>
      <c r="C144" s="507" t="s">
        <v>178</v>
      </c>
      <c r="D144" s="374">
        <v>2119</v>
      </c>
      <c r="E144" s="374">
        <v>1681</v>
      </c>
      <c r="F144" s="375">
        <v>438</v>
      </c>
      <c r="G144" s="374">
        <v>2654</v>
      </c>
      <c r="H144" s="374">
        <v>2182</v>
      </c>
      <c r="I144" s="379">
        <v>472</v>
      </c>
      <c r="J144" s="689">
        <v>1.0776255707762556</v>
      </c>
      <c r="K144" s="376">
        <v>9812421.2199999988</v>
      </c>
      <c r="L144" s="376">
        <v>5735260.2699999996</v>
      </c>
      <c r="M144" s="377">
        <v>4077160.9499999997</v>
      </c>
      <c r="N144" s="383">
        <v>8554775.8399999999</v>
      </c>
      <c r="O144" s="376">
        <v>3836902.72</v>
      </c>
      <c r="P144" s="380">
        <v>4717873.12</v>
      </c>
      <c r="Q144" s="689">
        <v>1.1571466463692095</v>
      </c>
      <c r="R144" s="599">
        <v>640712.17000000039</v>
      </c>
    </row>
    <row r="145" spans="1:18" s="266" customFormat="1" ht="9" customHeight="1" x14ac:dyDescent="0.25">
      <c r="A145" s="275"/>
      <c r="B145" s="489"/>
      <c r="C145" s="490"/>
      <c r="D145" s="473"/>
      <c r="E145" s="473"/>
      <c r="F145" s="473"/>
      <c r="G145" s="473"/>
      <c r="H145" s="473"/>
      <c r="I145" s="473"/>
      <c r="J145" s="477"/>
      <c r="K145" s="429"/>
      <c r="L145" s="429"/>
      <c r="M145" s="429"/>
      <c r="N145" s="429"/>
      <c r="O145" s="429"/>
      <c r="P145" s="429"/>
      <c r="Q145" s="477"/>
      <c r="R145" s="599"/>
    </row>
    <row r="146" spans="1:18" s="266" customFormat="1" ht="19.899999999999999" customHeight="1" x14ac:dyDescent="0.25">
      <c r="A146" s="275"/>
      <c r="B146" s="1046" t="s">
        <v>316</v>
      </c>
      <c r="C146" s="1046"/>
      <c r="D146" s="384">
        <v>131223</v>
      </c>
      <c r="E146" s="384">
        <v>111505</v>
      </c>
      <c r="F146" s="385">
        <v>19718</v>
      </c>
      <c r="G146" s="374">
        <v>141294</v>
      </c>
      <c r="H146" s="384">
        <v>120998</v>
      </c>
      <c r="I146" s="388">
        <v>20296</v>
      </c>
      <c r="J146" s="688">
        <v>1.0293133177807079</v>
      </c>
      <c r="K146" s="377">
        <v>308675839.10568285</v>
      </c>
      <c r="L146" s="578">
        <v>215733540.62740004</v>
      </c>
      <c r="M146" s="386">
        <v>92942298.478282839</v>
      </c>
      <c r="N146" s="377">
        <v>333082358.66398686</v>
      </c>
      <c r="O146" s="578">
        <v>220504561.34480006</v>
      </c>
      <c r="P146" s="389">
        <v>112577797.31918682</v>
      </c>
      <c r="Q146" s="688">
        <v>1.2112654750570007</v>
      </c>
      <c r="R146" s="600">
        <v>19635498.840903983</v>
      </c>
    </row>
    <row r="147" spans="1:18" s="266" customFormat="1" ht="19.899999999999999" customHeight="1" x14ac:dyDescent="0.25">
      <c r="A147" s="275"/>
      <c r="B147" s="517"/>
      <c r="C147" s="517"/>
      <c r="D147" s="518"/>
      <c r="E147" s="518"/>
      <c r="F147" s="518"/>
      <c r="G147" s="518"/>
      <c r="H147" s="518"/>
      <c r="I147" s="518"/>
      <c r="J147" s="520"/>
      <c r="K147" s="421"/>
      <c r="L147" s="421"/>
      <c r="M147" s="421"/>
      <c r="N147" s="421"/>
      <c r="O147" s="421"/>
      <c r="P147" s="421"/>
      <c r="Q147" s="520"/>
      <c r="R147" s="488"/>
    </row>
    <row r="148" spans="1:18" s="266" customFormat="1" ht="9.6" customHeight="1" x14ac:dyDescent="0.25">
      <c r="A148" s="275"/>
      <c r="B148" s="523"/>
      <c r="C148" s="523"/>
      <c r="D148" s="432"/>
      <c r="E148" s="432"/>
      <c r="F148" s="436"/>
      <c r="G148" s="416"/>
      <c r="H148" s="432"/>
      <c r="I148" s="436"/>
      <c r="J148" s="524"/>
      <c r="K148" s="391"/>
      <c r="L148" s="525"/>
      <c r="M148" s="392"/>
      <c r="N148" s="391"/>
      <c r="O148" s="525"/>
      <c r="P148" s="392"/>
      <c r="Q148" s="524"/>
      <c r="R148" s="516"/>
    </row>
    <row r="149" spans="1:18" s="269" customFormat="1" ht="16.149999999999999" hidden="1" customHeight="1" x14ac:dyDescent="0.25">
      <c r="A149" s="294"/>
      <c r="B149" s="514"/>
      <c r="C149" s="514"/>
      <c r="D149" s="390"/>
      <c r="E149" s="390"/>
      <c r="F149" s="390"/>
      <c r="G149" s="390"/>
      <c r="H149" s="390"/>
      <c r="I149" s="390"/>
      <c r="J149" s="390"/>
      <c r="K149" s="391"/>
      <c r="L149" s="391"/>
      <c r="M149" s="391"/>
      <c r="N149" s="391"/>
      <c r="O149" s="391"/>
      <c r="P149" s="392"/>
      <c r="Q149" s="390"/>
      <c r="R149" s="390"/>
    </row>
    <row r="150" spans="1:18" s="269" customFormat="1" ht="16.149999999999999" hidden="1" customHeight="1" x14ac:dyDescent="0.25">
      <c r="A150" s="266"/>
      <c r="B150" s="1046" t="s">
        <v>197</v>
      </c>
      <c r="C150" s="1046"/>
      <c r="D150" s="384" t="e">
        <v>#REF!</v>
      </c>
      <c r="E150" s="384" t="e">
        <v>#REF!</v>
      </c>
      <c r="F150" s="455" t="e">
        <v>#REF!</v>
      </c>
      <c r="G150" s="384" t="e">
        <v>#REF!</v>
      </c>
      <c r="H150" s="384" t="e">
        <v>#REF!</v>
      </c>
      <c r="I150" s="388" t="e">
        <v>#REF!</v>
      </c>
      <c r="J150" s="388"/>
      <c r="K150" s="377">
        <v>20572467.699999999</v>
      </c>
      <c r="L150" s="453">
        <v>13560787.02</v>
      </c>
      <c r="M150" s="386" t="e">
        <v>#REF!</v>
      </c>
      <c r="N150" s="377">
        <v>21639737.210000001</v>
      </c>
      <c r="O150" s="453">
        <v>13845110.98</v>
      </c>
      <c r="P150" s="389" t="e">
        <v>#REF!</v>
      </c>
      <c r="Q150" s="449" t="e">
        <v>#REF!</v>
      </c>
      <c r="R150" s="469"/>
    </row>
    <row r="151" spans="1:18" s="269" customFormat="1" ht="16.149999999999999" hidden="1" customHeight="1" x14ac:dyDescent="0.25">
      <c r="A151" s="266"/>
      <c r="B151" s="289" t="s">
        <v>59</v>
      </c>
      <c r="C151" s="507" t="s">
        <v>164</v>
      </c>
      <c r="D151" s="507"/>
      <c r="E151" s="507"/>
      <c r="F151" s="507"/>
      <c r="G151" s="507"/>
      <c r="H151" s="507"/>
      <c r="I151" s="507"/>
      <c r="J151" s="507"/>
      <c r="K151" s="284">
        <v>0</v>
      </c>
      <c r="L151" s="284"/>
      <c r="M151" s="284"/>
      <c r="N151" s="284"/>
      <c r="O151" s="284"/>
      <c r="P151" s="297">
        <v>461676</v>
      </c>
      <c r="Q151" s="286"/>
      <c r="R151" s="470"/>
    </row>
    <row r="152" spans="1:18" s="269" customFormat="1" ht="16.149999999999999" hidden="1" customHeight="1" x14ac:dyDescent="0.25">
      <c r="A152" s="266"/>
      <c r="B152" s="288" t="s">
        <v>61</v>
      </c>
      <c r="C152" s="507" t="s">
        <v>165</v>
      </c>
      <c r="D152" s="507"/>
      <c r="E152" s="507"/>
      <c r="F152" s="507"/>
      <c r="G152" s="507"/>
      <c r="H152" s="507"/>
      <c r="I152" s="507"/>
      <c r="J152" s="507"/>
      <c r="K152" s="284">
        <v>17321548.050000001</v>
      </c>
      <c r="L152" s="284"/>
      <c r="M152" s="284"/>
      <c r="N152" s="284"/>
      <c r="O152" s="284"/>
      <c r="P152" s="297">
        <v>23055191.170000002</v>
      </c>
      <c r="Q152" s="286"/>
      <c r="R152" s="470"/>
    </row>
    <row r="153" spans="1:18" s="269" customFormat="1" ht="16.149999999999999" hidden="1" customHeight="1" x14ac:dyDescent="0.25">
      <c r="A153" s="266"/>
      <c r="B153" s="289" t="s">
        <v>63</v>
      </c>
      <c r="C153" s="507" t="s">
        <v>166</v>
      </c>
      <c r="D153" s="507"/>
      <c r="E153" s="507"/>
      <c r="F153" s="507"/>
      <c r="G153" s="507"/>
      <c r="H153" s="507"/>
      <c r="I153" s="507"/>
      <c r="J153" s="507"/>
      <c r="K153" s="284">
        <v>27204338.449999999</v>
      </c>
      <c r="L153" s="284"/>
      <c r="M153" s="284"/>
      <c r="N153" s="284"/>
      <c r="O153" s="284"/>
      <c r="P153" s="297">
        <v>28593196.580000006</v>
      </c>
      <c r="Q153" s="286"/>
      <c r="R153" s="470"/>
    </row>
    <row r="154" spans="1:18" s="269" customFormat="1" ht="16.149999999999999" hidden="1" customHeight="1" x14ac:dyDescent="0.25">
      <c r="A154" s="266"/>
      <c r="B154" s="289" t="s">
        <v>65</v>
      </c>
      <c r="C154" s="507" t="s">
        <v>167</v>
      </c>
      <c r="D154" s="507"/>
      <c r="E154" s="507"/>
      <c r="F154" s="507"/>
      <c r="G154" s="507"/>
      <c r="H154" s="507"/>
      <c r="I154" s="507"/>
      <c r="J154" s="507"/>
      <c r="K154" s="284">
        <v>4586592.2200000063</v>
      </c>
      <c r="L154" s="284"/>
      <c r="M154" s="284"/>
      <c r="N154" s="284"/>
      <c r="O154" s="284"/>
      <c r="P154" s="297">
        <v>5103729.7000000263</v>
      </c>
      <c r="Q154" s="286"/>
      <c r="R154" s="470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  <c r="J165" s="266"/>
    </row>
    <row r="166" spans="1:18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  <c r="J166" s="266"/>
    </row>
    <row r="167" spans="1:18" s="269" customFormat="1" ht="16.149999999999999" hidden="1" customHeight="1" x14ac:dyDescent="0.25">
      <c r="A167" s="266"/>
      <c r="B167" s="266"/>
      <c r="C167" s="266"/>
      <c r="D167" s="266"/>
      <c r="E167" s="266"/>
      <c r="F167" s="266"/>
      <c r="G167" s="266"/>
      <c r="H167" s="266"/>
      <c r="I167" s="266"/>
      <c r="J167" s="266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82"/>
      <c r="K183" s="271"/>
      <c r="L183" s="271"/>
      <c r="M183" s="271"/>
      <c r="N183" s="271"/>
      <c r="O183" s="271"/>
      <c r="P183" s="271"/>
      <c r="Q183" s="271"/>
      <c r="R183" s="271"/>
    </row>
    <row r="184" spans="1:28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82"/>
      <c r="K184" s="271"/>
      <c r="L184" s="271"/>
      <c r="M184" s="271"/>
      <c r="N184" s="271"/>
      <c r="O184" s="271"/>
      <c r="P184" s="271"/>
      <c r="Q184" s="271"/>
      <c r="R184" s="271"/>
    </row>
    <row r="185" spans="1:28" s="269" customFormat="1" ht="16.149999999999999" hidden="1" customHeight="1" x14ac:dyDescent="0.25">
      <c r="A185" s="282"/>
      <c r="B185" s="282"/>
      <c r="C185" s="282"/>
      <c r="D185" s="282"/>
      <c r="E185" s="282"/>
      <c r="F185" s="282"/>
      <c r="G185" s="282"/>
      <c r="H185" s="282"/>
      <c r="I185" s="282"/>
      <c r="J185" s="282"/>
      <c r="K185" s="271"/>
      <c r="L185" s="271"/>
      <c r="M185" s="271"/>
      <c r="N185" s="271"/>
      <c r="O185" s="271"/>
      <c r="P185" s="271"/>
      <c r="Q185" s="271"/>
      <c r="R185" s="271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6.149999999999999" hidden="1" customHeight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6.149999999999999" hidden="1" customHeight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6.149999999999999" hidden="1" customHeight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  <row r="233" spans="11:28" s="282" customFormat="1" ht="15" hidden="1" x14ac:dyDescent="0.25">
      <c r="K233" s="271"/>
      <c r="L233" s="271"/>
      <c r="M233" s="271"/>
      <c r="N233" s="271"/>
      <c r="O233" s="271"/>
      <c r="P233" s="271"/>
      <c r="Q233" s="271"/>
      <c r="R233" s="271"/>
      <c r="S233" s="269"/>
      <c r="T233" s="269"/>
      <c r="U233" s="269"/>
      <c r="V233" s="269"/>
      <c r="W233" s="269"/>
      <c r="X233" s="269"/>
      <c r="Y233" s="269"/>
      <c r="Z233" s="269"/>
      <c r="AA233" s="269"/>
      <c r="AB233" s="269"/>
    </row>
    <row r="234" spans="11:28" s="282" customFormat="1" ht="15" hidden="1" x14ac:dyDescent="0.25">
      <c r="K234" s="271"/>
      <c r="L234" s="271"/>
      <c r="M234" s="271"/>
      <c r="N234" s="271"/>
      <c r="O234" s="271"/>
      <c r="P234" s="271"/>
      <c r="Q234" s="271"/>
      <c r="R234" s="271"/>
      <c r="S234" s="269"/>
      <c r="T234" s="269"/>
      <c r="U234" s="269"/>
      <c r="V234" s="269"/>
      <c r="W234" s="269"/>
      <c r="X234" s="269"/>
      <c r="Y234" s="269"/>
      <c r="Z234" s="269"/>
      <c r="AA234" s="269"/>
      <c r="AB234" s="269"/>
    </row>
    <row r="235" spans="11:28" s="282" customFormat="1" ht="15" hidden="1" x14ac:dyDescent="0.25">
      <c r="K235" s="271"/>
      <c r="L235" s="271"/>
      <c r="M235" s="271"/>
      <c r="N235" s="271"/>
      <c r="O235" s="271"/>
      <c r="P235" s="271"/>
      <c r="Q235" s="271"/>
      <c r="R235" s="271"/>
      <c r="S235" s="269"/>
      <c r="T235" s="269"/>
      <c r="U235" s="269"/>
      <c r="V235" s="269"/>
      <c r="W235" s="269"/>
      <c r="X235" s="269"/>
      <c r="Y235" s="269"/>
      <c r="Z235" s="269"/>
      <c r="AA235" s="269"/>
      <c r="AB235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9:R119"/>
    <mergeCell ref="D120:I120"/>
    <mergeCell ref="J120:J122"/>
    <mergeCell ref="K120:P120"/>
    <mergeCell ref="Q79:Q81"/>
    <mergeCell ref="R79:R81"/>
    <mergeCell ref="D80:F80"/>
    <mergeCell ref="G80:I80"/>
    <mergeCell ref="K80:M80"/>
    <mergeCell ref="N80:P80"/>
    <mergeCell ref="B146:C146"/>
    <mergeCell ref="B150:C150"/>
    <mergeCell ref="B4:R4"/>
    <mergeCell ref="B5:R5"/>
    <mergeCell ref="Q120:Q122"/>
    <mergeCell ref="R120:R122"/>
    <mergeCell ref="D121:F121"/>
    <mergeCell ref="G121:I121"/>
    <mergeCell ref="K121:M121"/>
    <mergeCell ref="N121:P121"/>
    <mergeCell ref="B91:C91"/>
    <mergeCell ref="B101:C101"/>
    <mergeCell ref="B103:C103"/>
    <mergeCell ref="B118:Q118"/>
    <mergeCell ref="B119:B122"/>
    <mergeCell ref="C119:C122"/>
  </mergeCells>
  <conditionalFormatting sqref="Q27:R27 Q104:R117 J13:J26 Q13:Q26 J28:J33 Q28:Q33 J45:J58 Q45:Q58 J60:J66 Q60:Q66 J124:J142 Q124:Q142">
    <cfRule type="cellIs" dxfId="89" priority="167" operator="lessThan">
      <formula>1</formula>
    </cfRule>
    <cfRule type="cellIs" dxfId="88" priority="168" operator="greaterThan">
      <formula>1</formula>
    </cfRule>
  </conditionalFormatting>
  <conditionalFormatting sqref="Q102">
    <cfRule type="cellIs" dxfId="87" priority="159" operator="lessThan">
      <formula>1</formula>
    </cfRule>
    <cfRule type="cellIs" dxfId="86" priority="160" operator="greaterThan">
      <formula>1</formula>
    </cfRule>
  </conditionalFormatting>
  <conditionalFormatting sqref="Q150:R150">
    <cfRule type="cellIs" dxfId="85" priority="161" operator="lessThan">
      <formula>1</formula>
    </cfRule>
    <cfRule type="cellIs" dxfId="84" priority="162" operator="greaterThan">
      <formula>1</formula>
    </cfRule>
  </conditionalFormatting>
  <conditionalFormatting sqref="Q59">
    <cfRule type="cellIs" dxfId="83" priority="141" operator="lessThan">
      <formula>1</formula>
    </cfRule>
    <cfRule type="cellIs" dxfId="82" priority="142" operator="greaterThan">
      <formula>1</formula>
    </cfRule>
  </conditionalFormatting>
  <conditionalFormatting sqref="Q147:Q148">
    <cfRule type="cellIs" dxfId="81" priority="91" operator="lessThan">
      <formula>1</formula>
    </cfRule>
    <cfRule type="cellIs" dxfId="80" priority="92" operator="greaterThan">
      <formula>1</formula>
    </cfRule>
  </conditionalFormatting>
  <conditionalFormatting sqref="J147:J148">
    <cfRule type="cellIs" dxfId="79" priority="87" operator="lessThan">
      <formula>1</formula>
    </cfRule>
    <cfRule type="cellIs" dxfId="78" priority="88" operator="greaterThan">
      <formula>1</formula>
    </cfRule>
  </conditionalFormatting>
  <conditionalFormatting sqref="J145">
    <cfRule type="cellIs" dxfId="77" priority="81" operator="lessThan">
      <formula>1</formula>
    </cfRule>
    <cfRule type="cellIs" dxfId="76" priority="82" operator="greaterThan">
      <formula>1</formula>
    </cfRule>
  </conditionalFormatting>
  <conditionalFormatting sqref="Q145">
    <cfRule type="cellIs" dxfId="75" priority="85" operator="lessThan">
      <formula>1</formula>
    </cfRule>
    <cfRule type="cellIs" dxfId="74" priority="86" operator="greaterThan">
      <formula>1</formula>
    </cfRule>
  </conditionalFormatting>
  <conditionalFormatting sqref="R45 R13:R37 R47:R69 R124:R142">
    <cfRule type="cellIs" dxfId="73" priority="75" operator="lessThan">
      <formula>0</formula>
    </cfRule>
    <cfRule type="cellIs" dxfId="72" priority="76" operator="greaterThan">
      <formula>0</formula>
    </cfRule>
  </conditionalFormatting>
  <conditionalFormatting sqref="R46">
    <cfRule type="cellIs" dxfId="71" priority="73" operator="lessThan">
      <formula>0</formula>
    </cfRule>
    <cfRule type="cellIs" dxfId="70" priority="74" operator="greaterThan">
      <formula>0</formula>
    </cfRule>
  </conditionalFormatting>
  <conditionalFormatting sqref="R144:R146">
    <cfRule type="cellIs" dxfId="69" priority="65" operator="lessThan">
      <formula>0</formula>
    </cfRule>
    <cfRule type="cellIs" dxfId="68" priority="66" operator="greaterThan">
      <formula>0</formula>
    </cfRule>
  </conditionalFormatting>
  <conditionalFormatting sqref="R83:R88 R90:R91">
    <cfRule type="cellIs" dxfId="67" priority="69" operator="lessThan">
      <formula>0</formula>
    </cfRule>
    <cfRule type="cellIs" dxfId="66" priority="70" operator="greaterThan">
      <formula>0</formula>
    </cfRule>
  </conditionalFormatting>
  <conditionalFormatting sqref="R93:R98 R100:R103">
    <cfRule type="cellIs" dxfId="65" priority="67" operator="lessThan">
      <formula>0</formula>
    </cfRule>
    <cfRule type="cellIs" dxfId="64" priority="68" operator="greaterThan">
      <formula>0</formula>
    </cfRule>
  </conditionalFormatting>
  <conditionalFormatting sqref="J34:J35">
    <cfRule type="cellIs" dxfId="63" priority="57" operator="lessThan">
      <formula>1</formula>
    </cfRule>
    <cfRule type="cellIs" dxfId="62" priority="58" operator="greaterThan">
      <formula>1</formula>
    </cfRule>
  </conditionalFormatting>
  <conditionalFormatting sqref="J37">
    <cfRule type="cellIs" dxfId="61" priority="55" operator="lessThan">
      <formula>1</formula>
    </cfRule>
    <cfRule type="cellIs" dxfId="60" priority="56" operator="greaterThan">
      <formula>1</formula>
    </cfRule>
  </conditionalFormatting>
  <conditionalFormatting sqref="Q34:Q35">
    <cfRule type="cellIs" dxfId="59" priority="53" operator="lessThan">
      <formula>1</formula>
    </cfRule>
    <cfRule type="cellIs" dxfId="58" priority="54" operator="greaterThan">
      <formula>1</formula>
    </cfRule>
  </conditionalFormatting>
  <conditionalFormatting sqref="Q37">
    <cfRule type="cellIs" dxfId="57" priority="51" operator="lessThan">
      <formula>1</formula>
    </cfRule>
    <cfRule type="cellIs" dxfId="56" priority="52" operator="greaterThan">
      <formula>1</formula>
    </cfRule>
  </conditionalFormatting>
  <conditionalFormatting sqref="J67">
    <cfRule type="cellIs" dxfId="55" priority="45" operator="lessThan">
      <formula>1</formula>
    </cfRule>
    <cfRule type="cellIs" dxfId="54" priority="46" operator="greaterThan">
      <formula>1</formula>
    </cfRule>
  </conditionalFormatting>
  <conditionalFormatting sqref="J69">
    <cfRule type="cellIs" dxfId="53" priority="43" operator="lessThan">
      <formula>1</formula>
    </cfRule>
    <cfRule type="cellIs" dxfId="52" priority="44" operator="greaterThan">
      <formula>1</formula>
    </cfRule>
  </conditionalFormatting>
  <conditionalFormatting sqref="Q67">
    <cfRule type="cellIs" dxfId="51" priority="41" operator="lessThan">
      <formula>1</formula>
    </cfRule>
    <cfRule type="cellIs" dxfId="50" priority="42" operator="greaterThan">
      <formula>1</formula>
    </cfRule>
  </conditionalFormatting>
  <conditionalFormatting sqref="Q69">
    <cfRule type="cellIs" dxfId="49" priority="39" operator="lessThan">
      <formula>1</formula>
    </cfRule>
    <cfRule type="cellIs" dxfId="48" priority="40" operator="greaterThan">
      <formula>1</formula>
    </cfRule>
  </conditionalFormatting>
  <conditionalFormatting sqref="J83:J88 J90:J91">
    <cfRule type="cellIs" dxfId="47" priority="37" operator="lessThan">
      <formula>1</formula>
    </cfRule>
    <cfRule type="cellIs" dxfId="46" priority="38" operator="greaterThan">
      <formula>1</formula>
    </cfRule>
  </conditionalFormatting>
  <conditionalFormatting sqref="J93:J98 J100:J101">
    <cfRule type="cellIs" dxfId="45" priority="35" operator="lessThan">
      <formula>1</formula>
    </cfRule>
    <cfRule type="cellIs" dxfId="44" priority="36" operator="greaterThan">
      <formula>1</formula>
    </cfRule>
  </conditionalFormatting>
  <conditionalFormatting sqref="J103">
    <cfRule type="cellIs" dxfId="43" priority="33" operator="lessThan">
      <formula>1</formula>
    </cfRule>
    <cfRule type="cellIs" dxfId="42" priority="34" operator="greaterThan">
      <formula>1</formula>
    </cfRule>
  </conditionalFormatting>
  <conditionalFormatting sqref="Q103">
    <cfRule type="cellIs" dxfId="41" priority="31" operator="lessThan">
      <formula>1</formula>
    </cfRule>
    <cfRule type="cellIs" dxfId="40" priority="32" operator="greaterThan">
      <formula>1</formula>
    </cfRule>
  </conditionalFormatting>
  <conditionalFormatting sqref="Q93:Q98 Q100:Q101">
    <cfRule type="cellIs" dxfId="39" priority="29" operator="lessThan">
      <formula>1</formula>
    </cfRule>
    <cfRule type="cellIs" dxfId="38" priority="30" operator="greaterThan">
      <formula>1</formula>
    </cfRule>
  </conditionalFormatting>
  <conditionalFormatting sqref="Q83:Q88 Q90:Q91">
    <cfRule type="cellIs" dxfId="37" priority="27" operator="lessThan">
      <formula>1</formula>
    </cfRule>
    <cfRule type="cellIs" dxfId="36" priority="28" operator="greaterThan">
      <formula>1</formula>
    </cfRule>
  </conditionalFormatting>
  <conditionalFormatting sqref="J144">
    <cfRule type="cellIs" dxfId="35" priority="25" operator="lessThan">
      <formula>1</formula>
    </cfRule>
    <cfRule type="cellIs" dxfId="34" priority="26" operator="greaterThan">
      <formula>1</formula>
    </cfRule>
  </conditionalFormatting>
  <conditionalFormatting sqref="J146">
    <cfRule type="cellIs" dxfId="33" priority="23" operator="lessThan">
      <formula>1</formula>
    </cfRule>
    <cfRule type="cellIs" dxfId="32" priority="24" operator="greaterThan">
      <formula>1</formula>
    </cfRule>
  </conditionalFormatting>
  <conditionalFormatting sqref="Q144">
    <cfRule type="cellIs" dxfId="31" priority="21" operator="lessThan">
      <formula>1</formula>
    </cfRule>
    <cfRule type="cellIs" dxfId="30" priority="22" operator="greaterThan">
      <formula>1</formula>
    </cfRule>
  </conditionalFormatting>
  <conditionalFormatting sqref="Q146">
    <cfRule type="cellIs" dxfId="29" priority="19" operator="lessThan">
      <formula>1</formula>
    </cfRule>
    <cfRule type="cellIs" dxfId="28" priority="20" operator="greaterThan">
      <formula>1</formula>
    </cfRule>
  </conditionalFormatting>
  <conditionalFormatting sqref="R89">
    <cfRule type="cellIs" dxfId="27" priority="17" operator="lessThan">
      <formula>0</formula>
    </cfRule>
    <cfRule type="cellIs" dxfId="26" priority="18" operator="greaterThan">
      <formula>0</formula>
    </cfRule>
  </conditionalFormatting>
  <conditionalFormatting sqref="J89">
    <cfRule type="cellIs" dxfId="25" priority="15" operator="lessThan">
      <formula>1</formula>
    </cfRule>
    <cfRule type="cellIs" dxfId="24" priority="16" operator="greaterThan">
      <formula>1</formula>
    </cfRule>
  </conditionalFormatting>
  <conditionalFormatting sqref="Q89">
    <cfRule type="cellIs" dxfId="23" priority="13" operator="lessThan">
      <formula>1</formula>
    </cfRule>
    <cfRule type="cellIs" dxfId="22" priority="14" operator="greaterThan">
      <formula>1</formula>
    </cfRule>
  </conditionalFormatting>
  <conditionalFormatting sqref="R99">
    <cfRule type="cellIs" dxfId="21" priority="11" operator="lessThan">
      <formula>0</formula>
    </cfRule>
    <cfRule type="cellIs" dxfId="20" priority="12" operator="greaterThan">
      <formula>0</formula>
    </cfRule>
  </conditionalFormatting>
  <conditionalFormatting sqref="J99">
    <cfRule type="cellIs" dxfId="19" priority="9" operator="lessThan">
      <formula>1</formula>
    </cfRule>
    <cfRule type="cellIs" dxfId="18" priority="10" operator="greaterThan">
      <formula>1</formula>
    </cfRule>
  </conditionalFormatting>
  <conditionalFormatting sqref="Q99">
    <cfRule type="cellIs" dxfId="17" priority="7" operator="lessThan">
      <formula>1</formula>
    </cfRule>
    <cfRule type="cellIs" dxfId="16" priority="8" operator="greaterThan">
      <formula>1</formula>
    </cfRule>
  </conditionalFormatting>
  <conditionalFormatting sqref="R143">
    <cfRule type="cellIs" dxfId="15" priority="5" operator="lessThan">
      <formula>0</formula>
    </cfRule>
    <cfRule type="cellIs" dxfId="14" priority="6" operator="greaterThan">
      <formula>0</formula>
    </cfRule>
  </conditionalFormatting>
  <conditionalFormatting sqref="J143">
    <cfRule type="cellIs" dxfId="13" priority="3" operator="lessThan">
      <formula>1</formula>
    </cfRule>
    <cfRule type="cellIs" dxfId="12" priority="4" operator="greaterThan">
      <formula>1</formula>
    </cfRule>
  </conditionalFormatting>
  <conditionalFormatting sqref="Q143">
    <cfRule type="cellIs" dxfId="11" priority="1" operator="lessThan">
      <formula>1</formula>
    </cfRule>
    <cfRule type="cellIs" dxfId="1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3 Q150:R154 Q37 Q69 L59 J69 Q93:R117 Q83:R91 J83:J91 J93:J101 R31:R37 R63:R69 J13:J26 J28:J35 Q31:Q35 Q13:R30 J45:J58 J60:J67 Q63:Q67 Q45:R62 Q124:R148 J124:J148 L124:L145" xr:uid="{00000000-0002-0000-25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27 K151:P154 K59 M13:M25 P45:P57 M93:M100 N31:O34 K60:L62 P13:P25 K28:L34 M27:P30 M45:M57 M59:P62 K63:P66 M124:P145 K124:K145" xr:uid="{00000000-0002-0000-2500-000001000000}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65" t="s">
        <v>136</v>
      </c>
      <c r="B2" s="1365"/>
      <c r="C2" s="1365"/>
      <c r="D2" s="1365"/>
      <c r="E2" s="1365"/>
      <c r="F2" s="1365"/>
      <c r="G2" s="1365"/>
      <c r="H2" s="1365"/>
    </row>
    <row r="3" spans="1:8" s="44" customFormat="1" ht="20.25" customHeight="1" x14ac:dyDescent="0.25">
      <c r="A3" s="1272" t="s">
        <v>151</v>
      </c>
      <c r="B3" s="1272"/>
      <c r="C3" s="1272"/>
      <c r="D3" s="1272"/>
      <c r="E3" s="1272"/>
      <c r="F3" s="1272"/>
      <c r="G3" s="1272"/>
      <c r="H3" s="1272"/>
    </row>
    <row r="4" spans="1:8" ht="16.5" customHeight="1" x14ac:dyDescent="0.25">
      <c r="A4" s="1266" t="s">
        <v>84</v>
      </c>
      <c r="B4" s="1366" t="s">
        <v>48</v>
      </c>
      <c r="C4" s="1282" t="s">
        <v>85</v>
      </c>
      <c r="D4" s="1283"/>
      <c r="E4" s="1283"/>
      <c r="F4" s="1284"/>
      <c r="G4" s="1284"/>
      <c r="H4" s="1285"/>
    </row>
    <row r="5" spans="1:8" ht="15.75" customHeight="1" x14ac:dyDescent="0.25">
      <c r="A5" s="1267"/>
      <c r="B5" s="1367"/>
      <c r="C5" s="1286"/>
      <c r="D5" s="1286"/>
      <c r="E5" s="1286"/>
      <c r="F5" s="1287"/>
      <c r="G5" s="1287"/>
      <c r="H5" s="1288"/>
    </row>
    <row r="6" spans="1:8" ht="15.75" customHeight="1" x14ac:dyDescent="0.25">
      <c r="A6" s="1267"/>
      <c r="B6" s="1367"/>
      <c r="C6" s="1359" t="s">
        <v>93</v>
      </c>
      <c r="D6" s="1360"/>
      <c r="E6" s="1361"/>
      <c r="F6" s="1362" t="s">
        <v>52</v>
      </c>
      <c r="G6" s="1363"/>
      <c r="H6" s="1364"/>
    </row>
    <row r="7" spans="1:8" s="45" customFormat="1" ht="35.25" customHeight="1" x14ac:dyDescent="0.25">
      <c r="A7" s="1267"/>
      <c r="B7" s="136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357" t="s">
        <v>88</v>
      </c>
      <c r="B22" s="1358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XFD160"/>
  <sheetViews>
    <sheetView zoomScale="110" zoomScaleNormal="110" workbookViewId="0">
      <selection sqref="A1:XFD160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1024" t="s">
        <v>258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</row>
    <row r="5" spans="2:21 16384:16384" s="269" customFormat="1" ht="12.6" customHeight="1" x14ac:dyDescent="0.25">
      <c r="B5" s="1025" t="s">
        <v>345</v>
      </c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</row>
    <row r="6" spans="2:21 16384:16384" s="269" customFormat="1" ht="16.5" customHeight="1" x14ac:dyDescent="0.25">
      <c r="B6" s="1043" t="s">
        <v>259</v>
      </c>
      <c r="C6" s="1043"/>
      <c r="D6" s="1043"/>
      <c r="E6" s="1043"/>
      <c r="F6" s="272"/>
      <c r="G6" s="272"/>
      <c r="H6" s="272"/>
      <c r="I6" s="272"/>
      <c r="J6" s="272"/>
      <c r="K6" s="272"/>
      <c r="L6" s="345"/>
      <c r="M6" s="345"/>
      <c r="N6" s="1113" t="s">
        <v>179</v>
      </c>
      <c r="O6" s="1113"/>
    </row>
    <row r="7" spans="2:21 16384:16384" ht="17.25" customHeight="1" x14ac:dyDescent="0.25">
      <c r="B7" s="1028" t="s">
        <v>84</v>
      </c>
      <c r="C7" s="1031" t="s">
        <v>241</v>
      </c>
      <c r="D7" s="1114" t="s">
        <v>253</v>
      </c>
      <c r="E7" s="1115"/>
      <c r="F7" s="1115"/>
      <c r="G7" s="1116"/>
      <c r="H7" s="1114" t="s">
        <v>254</v>
      </c>
      <c r="I7" s="1115"/>
      <c r="J7" s="1115"/>
      <c r="K7" s="1116"/>
      <c r="L7" s="346"/>
      <c r="M7" s="1036" t="s">
        <v>237</v>
      </c>
      <c r="N7" s="1037"/>
      <c r="O7" s="1038"/>
    </row>
    <row r="8" spans="2:21 16384:16384" ht="30" customHeight="1" x14ac:dyDescent="0.25">
      <c r="B8" s="1029"/>
      <c r="C8" s="1032"/>
      <c r="D8" s="1077" t="s">
        <v>194</v>
      </c>
      <c r="E8" s="1078"/>
      <c r="F8" s="1077" t="s">
        <v>162</v>
      </c>
      <c r="G8" s="1078"/>
      <c r="H8" s="1117" t="s">
        <v>194</v>
      </c>
      <c r="I8" s="1118"/>
      <c r="J8" s="1077" t="s">
        <v>162</v>
      </c>
      <c r="K8" s="1078"/>
      <c r="L8" s="347"/>
      <c r="M8" s="1077" t="s">
        <v>238</v>
      </c>
      <c r="N8" s="1078"/>
      <c r="O8" s="1031" t="s">
        <v>346</v>
      </c>
    </row>
    <row r="9" spans="2:21 16384:16384" ht="16.149999999999999" customHeight="1" x14ac:dyDescent="0.25">
      <c r="B9" s="1030"/>
      <c r="C9" s="1033"/>
      <c r="D9" s="354" t="s">
        <v>347</v>
      </c>
      <c r="E9" s="354" t="s">
        <v>348</v>
      </c>
      <c r="F9" s="756" t="s">
        <v>347</v>
      </c>
      <c r="G9" s="756" t="s">
        <v>348</v>
      </c>
      <c r="H9" s="756" t="s">
        <v>347</v>
      </c>
      <c r="I9" s="756" t="s">
        <v>348</v>
      </c>
      <c r="J9" s="756" t="s">
        <v>347</v>
      </c>
      <c r="K9" s="756" t="s">
        <v>348</v>
      </c>
      <c r="L9" s="355"/>
      <c r="M9" s="756" t="s">
        <v>347</v>
      </c>
      <c r="N9" s="756" t="s">
        <v>348</v>
      </c>
      <c r="O9" s="1033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1105">
        <v>1</v>
      </c>
      <c r="C11" s="1110" t="s">
        <v>320</v>
      </c>
      <c r="D11" s="693">
        <v>31326528.721600462</v>
      </c>
      <c r="E11" s="674">
        <v>30057541.677838285</v>
      </c>
      <c r="F11" s="1090">
        <v>30898510.181600463</v>
      </c>
      <c r="G11" s="1091">
        <v>29693473.567838285</v>
      </c>
      <c r="H11" s="790">
        <v>2068904.47</v>
      </c>
      <c r="I11" s="1014">
        <v>2304830.4699999997</v>
      </c>
      <c r="J11" s="1090">
        <v>2068904.47</v>
      </c>
      <c r="K11" s="1089">
        <v>2304830.4699999997</v>
      </c>
      <c r="L11" s="348"/>
      <c r="M11" s="1086">
        <v>32967414.651600461</v>
      </c>
      <c r="N11" s="1083">
        <v>31998304.037838284</v>
      </c>
      <c r="O11" s="1084">
        <v>0.97060398505603984</v>
      </c>
      <c r="XFD11" s="368"/>
    </row>
    <row r="12" spans="2:21 16384:16384" ht="16.899999999999999" customHeight="1" x14ac:dyDescent="0.3">
      <c r="B12" s="1105"/>
      <c r="C12" s="1111"/>
      <c r="D12" s="335">
        <v>-428018.54</v>
      </c>
      <c r="E12" s="335">
        <v>-364068.11</v>
      </c>
      <c r="F12" s="1090"/>
      <c r="G12" s="1092"/>
      <c r="H12" s="335">
        <v>0</v>
      </c>
      <c r="I12" s="335">
        <v>0</v>
      </c>
      <c r="J12" s="1090"/>
      <c r="K12" s="1089"/>
      <c r="L12" s="348"/>
      <c r="M12" s="1086"/>
      <c r="N12" s="1083"/>
      <c r="O12" s="1085"/>
      <c r="XFD12" s="368"/>
    </row>
    <row r="13" spans="2:21 16384:16384" ht="16.899999999999999" customHeight="1" x14ac:dyDescent="0.3">
      <c r="B13" s="1105">
        <v>2</v>
      </c>
      <c r="C13" s="1108" t="s">
        <v>7</v>
      </c>
      <c r="D13" s="693">
        <v>7510260.4263999993</v>
      </c>
      <c r="E13" s="693">
        <v>8437116.1500000115</v>
      </c>
      <c r="F13" s="1090">
        <v>7510260.4263999993</v>
      </c>
      <c r="G13" s="1091">
        <v>8437116.1500000115</v>
      </c>
      <c r="H13" s="790">
        <v>462538.04000000004</v>
      </c>
      <c r="I13" s="1014">
        <v>509781.63999999996</v>
      </c>
      <c r="J13" s="1090">
        <v>462538.04000000004</v>
      </c>
      <c r="K13" s="1089">
        <v>509781.63999999996</v>
      </c>
      <c r="L13" s="348"/>
      <c r="M13" s="1086">
        <v>7972798.4663999993</v>
      </c>
      <c r="N13" s="1083">
        <v>8946897.7900000121</v>
      </c>
      <c r="O13" s="1084">
        <v>1.1221778435395287</v>
      </c>
      <c r="XFD13" s="368"/>
    </row>
    <row r="14" spans="2:21 16384:16384" ht="16.899999999999999" customHeight="1" x14ac:dyDescent="0.3">
      <c r="B14" s="1105"/>
      <c r="C14" s="1109"/>
      <c r="D14" s="335">
        <v>0</v>
      </c>
      <c r="E14" s="335">
        <v>0</v>
      </c>
      <c r="F14" s="1090"/>
      <c r="G14" s="1092"/>
      <c r="H14" s="335">
        <v>0</v>
      </c>
      <c r="I14" s="335">
        <v>0</v>
      </c>
      <c r="J14" s="1090"/>
      <c r="K14" s="1089"/>
      <c r="L14" s="348"/>
      <c r="M14" s="1086"/>
      <c r="N14" s="1083"/>
      <c r="O14" s="1085"/>
      <c r="XFD14" s="368"/>
    </row>
    <row r="15" spans="2:21 16384:16384" ht="16.899999999999999" customHeight="1" x14ac:dyDescent="0.3">
      <c r="B15" s="1105">
        <v>3</v>
      </c>
      <c r="C15" s="1106" t="s">
        <v>328</v>
      </c>
      <c r="D15" s="693">
        <v>44420591.109999999</v>
      </c>
      <c r="E15" s="693">
        <v>46531706.452473797</v>
      </c>
      <c r="F15" s="1090">
        <v>44415713.109999999</v>
      </c>
      <c r="G15" s="1091">
        <v>46491383.002473794</v>
      </c>
      <c r="H15" s="790">
        <v>2064329.6600000001</v>
      </c>
      <c r="I15" s="1014">
        <v>2174525.16</v>
      </c>
      <c r="J15" s="1090">
        <v>2064329.6600000001</v>
      </c>
      <c r="K15" s="1089">
        <v>2174525.16</v>
      </c>
      <c r="L15" s="348"/>
      <c r="M15" s="1086">
        <v>46480042.769999996</v>
      </c>
      <c r="N15" s="1083">
        <v>48665908.162473798</v>
      </c>
      <c r="O15" s="1084">
        <v>1.0470280417617137</v>
      </c>
      <c r="XFD15" s="368"/>
    </row>
    <row r="16" spans="2:21 16384:16384" ht="16.899999999999999" customHeight="1" x14ac:dyDescent="0.3">
      <c r="B16" s="1105"/>
      <c r="C16" s="1107"/>
      <c r="D16" s="335">
        <v>-4878</v>
      </c>
      <c r="E16" s="335">
        <v>-40323.449999999866</v>
      </c>
      <c r="F16" s="1090"/>
      <c r="G16" s="1092"/>
      <c r="H16" s="335">
        <v>0</v>
      </c>
      <c r="I16" s="335">
        <v>0</v>
      </c>
      <c r="J16" s="1090"/>
      <c r="K16" s="1089"/>
      <c r="L16" s="348"/>
      <c r="M16" s="1086"/>
      <c r="N16" s="1083"/>
      <c r="O16" s="1085"/>
      <c r="XFD16" s="368"/>
    </row>
    <row r="17" spans="2:15 16384:16384" ht="16.899999999999999" customHeight="1" x14ac:dyDescent="0.3">
      <c r="B17" s="1105">
        <v>4</v>
      </c>
      <c r="C17" s="1108" t="s">
        <v>11</v>
      </c>
      <c r="D17" s="693">
        <v>5980</v>
      </c>
      <c r="E17" s="693">
        <v>0</v>
      </c>
      <c r="F17" s="1090">
        <v>5980</v>
      </c>
      <c r="G17" s="1091">
        <v>0</v>
      </c>
      <c r="H17" s="790">
        <v>0</v>
      </c>
      <c r="I17" s="1014">
        <v>0</v>
      </c>
      <c r="J17" s="1090">
        <v>0</v>
      </c>
      <c r="K17" s="1089">
        <v>0</v>
      </c>
      <c r="L17" s="348"/>
      <c r="M17" s="1086">
        <v>5980</v>
      </c>
      <c r="N17" s="1083">
        <v>0</v>
      </c>
      <c r="O17" s="1084">
        <v>0</v>
      </c>
      <c r="XFD17" s="368"/>
    </row>
    <row r="18" spans="2:15 16384:16384" ht="16.899999999999999" customHeight="1" x14ac:dyDescent="0.3">
      <c r="B18" s="1105"/>
      <c r="C18" s="1109"/>
      <c r="D18" s="335">
        <v>0</v>
      </c>
      <c r="E18" s="335">
        <v>0</v>
      </c>
      <c r="F18" s="1090"/>
      <c r="G18" s="1092"/>
      <c r="H18" s="335">
        <v>0</v>
      </c>
      <c r="I18" s="335">
        <v>0</v>
      </c>
      <c r="J18" s="1090"/>
      <c r="K18" s="1089"/>
      <c r="L18" s="348"/>
      <c r="M18" s="1086"/>
      <c r="N18" s="1083"/>
      <c r="O18" s="1085"/>
      <c r="XFD18" s="368"/>
    </row>
    <row r="19" spans="2:15 16384:16384" ht="16.899999999999999" customHeight="1" x14ac:dyDescent="0.3">
      <c r="B19" s="1105">
        <v>5</v>
      </c>
      <c r="C19" s="1108" t="s">
        <v>13</v>
      </c>
      <c r="D19" s="693">
        <v>243.75</v>
      </c>
      <c r="E19" s="693">
        <v>972.75</v>
      </c>
      <c r="F19" s="1090">
        <v>243.75</v>
      </c>
      <c r="G19" s="1091">
        <v>972.75</v>
      </c>
      <c r="H19" s="790">
        <v>0</v>
      </c>
      <c r="I19" s="1014">
        <v>0</v>
      </c>
      <c r="J19" s="1090">
        <v>0</v>
      </c>
      <c r="K19" s="1089">
        <v>0</v>
      </c>
      <c r="L19" s="348"/>
      <c r="M19" s="1086">
        <v>243.75</v>
      </c>
      <c r="N19" s="1083">
        <v>972.75</v>
      </c>
      <c r="O19" s="1084">
        <v>3.9907692307692306</v>
      </c>
      <c r="XFD19" s="368"/>
    </row>
    <row r="20" spans="2:15 16384:16384" ht="16.899999999999999" customHeight="1" x14ac:dyDescent="0.3">
      <c r="B20" s="1105"/>
      <c r="C20" s="1109"/>
      <c r="D20" s="335">
        <v>0</v>
      </c>
      <c r="E20" s="335">
        <v>0</v>
      </c>
      <c r="F20" s="1090"/>
      <c r="G20" s="1092"/>
      <c r="H20" s="335">
        <v>0</v>
      </c>
      <c r="I20" s="335">
        <v>0</v>
      </c>
      <c r="J20" s="1090"/>
      <c r="K20" s="1089"/>
      <c r="L20" s="348"/>
      <c r="M20" s="1086"/>
      <c r="N20" s="1083"/>
      <c r="O20" s="1085"/>
      <c r="XFD20" s="368"/>
    </row>
    <row r="21" spans="2:15 16384:16384" ht="16.899999999999999" customHeight="1" x14ac:dyDescent="0.3">
      <c r="B21" s="1105">
        <v>6</v>
      </c>
      <c r="C21" s="1108" t="s">
        <v>15</v>
      </c>
      <c r="D21" s="693">
        <v>4360.3</v>
      </c>
      <c r="E21" s="693">
        <v>5669</v>
      </c>
      <c r="F21" s="1090">
        <v>4360.3</v>
      </c>
      <c r="G21" s="1091">
        <v>5669</v>
      </c>
      <c r="H21" s="790">
        <v>0</v>
      </c>
      <c r="I21" s="1014">
        <v>460</v>
      </c>
      <c r="J21" s="1090">
        <v>0</v>
      </c>
      <c r="K21" s="1089">
        <v>460</v>
      </c>
      <c r="L21" s="348"/>
      <c r="M21" s="1086">
        <v>4360.3</v>
      </c>
      <c r="N21" s="1083">
        <v>6129</v>
      </c>
      <c r="O21" s="1084">
        <v>1.4056372267963213</v>
      </c>
      <c r="XFD21" s="368"/>
    </row>
    <row r="22" spans="2:15 16384:16384" ht="16.899999999999999" customHeight="1" x14ac:dyDescent="0.3">
      <c r="B22" s="1105"/>
      <c r="C22" s="1109"/>
      <c r="D22" s="335">
        <v>0</v>
      </c>
      <c r="E22" s="335">
        <v>0</v>
      </c>
      <c r="F22" s="1090"/>
      <c r="G22" s="1092"/>
      <c r="H22" s="335">
        <v>0</v>
      </c>
      <c r="I22" s="335">
        <v>0</v>
      </c>
      <c r="J22" s="1090"/>
      <c r="K22" s="1089"/>
      <c r="L22" s="348"/>
      <c r="M22" s="1086"/>
      <c r="N22" s="1083"/>
      <c r="O22" s="1085"/>
      <c r="XFD22" s="368"/>
    </row>
    <row r="23" spans="2:15 16384:16384" ht="16.899999999999999" customHeight="1" x14ac:dyDescent="0.3">
      <c r="B23" s="1105">
        <v>7</v>
      </c>
      <c r="C23" s="1108" t="s">
        <v>17</v>
      </c>
      <c r="D23" s="693">
        <v>2868587.4</v>
      </c>
      <c r="E23" s="693">
        <v>2101588.2999999998</v>
      </c>
      <c r="F23" s="1090">
        <v>2855870.3</v>
      </c>
      <c r="G23" s="1091">
        <v>2100574.27</v>
      </c>
      <c r="H23" s="790">
        <v>483789.15</v>
      </c>
      <c r="I23" s="1014">
        <v>355774.64999999997</v>
      </c>
      <c r="J23" s="1090">
        <v>483789.15</v>
      </c>
      <c r="K23" s="1089">
        <v>355774.64999999997</v>
      </c>
      <c r="L23" s="348"/>
      <c r="M23" s="1086">
        <v>3339659.4499999997</v>
      </c>
      <c r="N23" s="1083">
        <v>2456348.92</v>
      </c>
      <c r="O23" s="1084">
        <v>0.73550880165341415</v>
      </c>
      <c r="XFD23" s="368"/>
    </row>
    <row r="24" spans="2:15 16384:16384" ht="16.899999999999999" customHeight="1" x14ac:dyDescent="0.3">
      <c r="B24" s="1105"/>
      <c r="C24" s="1109"/>
      <c r="D24" s="335">
        <v>-12717.1</v>
      </c>
      <c r="E24" s="335">
        <v>-1014.03</v>
      </c>
      <c r="F24" s="1090"/>
      <c r="G24" s="1092"/>
      <c r="H24" s="335">
        <v>0</v>
      </c>
      <c r="I24" s="335">
        <v>0</v>
      </c>
      <c r="J24" s="1090"/>
      <c r="K24" s="1089"/>
      <c r="L24" s="348"/>
      <c r="M24" s="1086"/>
      <c r="N24" s="1083"/>
      <c r="O24" s="1085"/>
      <c r="XFD24" s="368"/>
    </row>
    <row r="25" spans="2:15 16384:16384" ht="16.899999999999999" customHeight="1" x14ac:dyDescent="0.3">
      <c r="B25" s="1105">
        <v>8</v>
      </c>
      <c r="C25" s="1106" t="s">
        <v>329</v>
      </c>
      <c r="D25" s="693">
        <v>21206178.900000002</v>
      </c>
      <c r="E25" s="693">
        <v>20855092.869999997</v>
      </c>
      <c r="F25" s="1090">
        <v>20650696.260000002</v>
      </c>
      <c r="G25" s="1091">
        <v>20368501.719999999</v>
      </c>
      <c r="H25" s="790">
        <v>1203415.1000000001</v>
      </c>
      <c r="I25" s="1014">
        <v>985563.87000000011</v>
      </c>
      <c r="J25" s="1090">
        <v>1203415.1000000001</v>
      </c>
      <c r="K25" s="1089">
        <v>985563.87000000011</v>
      </c>
      <c r="L25" s="348"/>
      <c r="M25" s="1086">
        <v>21854111.360000003</v>
      </c>
      <c r="N25" s="1083">
        <v>21354065.59</v>
      </c>
      <c r="O25" s="1084">
        <v>0.97711891544054053</v>
      </c>
      <c r="XFD25" s="368"/>
    </row>
    <row r="26" spans="2:15 16384:16384" ht="16.899999999999999" customHeight="1" x14ac:dyDescent="0.3">
      <c r="B26" s="1105"/>
      <c r="C26" s="1107"/>
      <c r="D26" s="335">
        <v>-555482.64</v>
      </c>
      <c r="E26" s="335">
        <v>-486591.15</v>
      </c>
      <c r="F26" s="1090"/>
      <c r="G26" s="1092"/>
      <c r="H26" s="335">
        <v>0</v>
      </c>
      <c r="I26" s="335">
        <v>0</v>
      </c>
      <c r="J26" s="1090"/>
      <c r="K26" s="1089"/>
      <c r="L26" s="348"/>
      <c r="M26" s="1086"/>
      <c r="N26" s="1083"/>
      <c r="O26" s="1085"/>
      <c r="XFD26" s="368"/>
    </row>
    <row r="27" spans="2:15 16384:16384" ht="16.899999999999999" customHeight="1" x14ac:dyDescent="0.3">
      <c r="B27" s="1105">
        <v>9</v>
      </c>
      <c r="C27" s="1106" t="s">
        <v>321</v>
      </c>
      <c r="D27" s="693">
        <v>14074439.320000002</v>
      </c>
      <c r="E27" s="693">
        <v>12789257.406046901</v>
      </c>
      <c r="F27" s="1090">
        <v>13624118.195000002</v>
      </c>
      <c r="G27" s="1091">
        <v>12428776.826046901</v>
      </c>
      <c r="H27" s="790">
        <v>3036845.99</v>
      </c>
      <c r="I27" s="1014">
        <v>3358530.7</v>
      </c>
      <c r="J27" s="1090">
        <v>3036845.99</v>
      </c>
      <c r="K27" s="1089">
        <v>3358530.7</v>
      </c>
      <c r="L27" s="348"/>
      <c r="M27" s="1086">
        <v>16660964.185000002</v>
      </c>
      <c r="N27" s="1083">
        <v>15787307.526046902</v>
      </c>
      <c r="O27" s="1084">
        <v>0.94756265908430071</v>
      </c>
      <c r="XFD27" s="368"/>
    </row>
    <row r="28" spans="2:15 16384:16384" ht="16.899999999999999" customHeight="1" x14ac:dyDescent="0.3">
      <c r="B28" s="1105"/>
      <c r="C28" s="1107"/>
      <c r="D28" s="335">
        <v>-450321.125</v>
      </c>
      <c r="E28" s="335">
        <v>-360480.58</v>
      </c>
      <c r="F28" s="1090"/>
      <c r="G28" s="1092"/>
      <c r="H28" s="335">
        <v>0</v>
      </c>
      <c r="I28" s="335">
        <v>0</v>
      </c>
      <c r="J28" s="1090"/>
      <c r="K28" s="1089"/>
      <c r="L28" s="348"/>
      <c r="M28" s="1086"/>
      <c r="N28" s="1083"/>
      <c r="O28" s="1085"/>
      <c r="XFD28" s="368"/>
    </row>
    <row r="29" spans="2:15 16384:16384" ht="16.899999999999999" customHeight="1" x14ac:dyDescent="0.3">
      <c r="B29" s="1105">
        <v>10</v>
      </c>
      <c r="C29" s="1106" t="s">
        <v>330</v>
      </c>
      <c r="D29" s="693">
        <v>190416337.03000125</v>
      </c>
      <c r="E29" s="693">
        <v>201926551.90305108</v>
      </c>
      <c r="F29" s="1090">
        <v>190396927.91000125</v>
      </c>
      <c r="G29" s="1091">
        <v>201834655.84805107</v>
      </c>
      <c r="H29" s="790">
        <v>25194059.940000001</v>
      </c>
      <c r="I29" s="1014">
        <v>28990020.382379998</v>
      </c>
      <c r="J29" s="1090">
        <v>25194059.940000001</v>
      </c>
      <c r="K29" s="1089">
        <v>28990020.382379998</v>
      </c>
      <c r="L29" s="348"/>
      <c r="M29" s="1086">
        <v>215590987.85000125</v>
      </c>
      <c r="N29" s="1083">
        <v>230824676.23043108</v>
      </c>
      <c r="O29" s="1084">
        <v>1.0706601353440097</v>
      </c>
    </row>
    <row r="30" spans="2:15 16384:16384" ht="16.899999999999999" customHeight="1" x14ac:dyDescent="0.3">
      <c r="B30" s="1105"/>
      <c r="C30" s="1107"/>
      <c r="D30" s="335">
        <v>-19409.12</v>
      </c>
      <c r="E30" s="335">
        <v>-91896.054999999993</v>
      </c>
      <c r="F30" s="1090"/>
      <c r="G30" s="1092"/>
      <c r="H30" s="335">
        <v>0</v>
      </c>
      <c r="I30" s="335">
        <v>0</v>
      </c>
      <c r="J30" s="1090"/>
      <c r="K30" s="1089"/>
      <c r="L30" s="348"/>
      <c r="M30" s="1086"/>
      <c r="N30" s="1083"/>
      <c r="O30" s="1085"/>
    </row>
    <row r="31" spans="2:15 16384:16384" ht="16.899999999999999" customHeight="1" x14ac:dyDescent="0.3">
      <c r="B31" s="1105">
        <v>11</v>
      </c>
      <c r="C31" s="1106" t="s">
        <v>331</v>
      </c>
      <c r="D31" s="693">
        <v>18744.39</v>
      </c>
      <c r="E31" s="693">
        <v>29983.24</v>
      </c>
      <c r="F31" s="1090">
        <v>18744.39</v>
      </c>
      <c r="G31" s="1091">
        <v>29983.24</v>
      </c>
      <c r="H31" s="790">
        <v>12919.36</v>
      </c>
      <c r="I31" s="1014">
        <v>6983.1900000000005</v>
      </c>
      <c r="J31" s="1090">
        <v>12919.36</v>
      </c>
      <c r="K31" s="1089">
        <v>6983.1900000000005</v>
      </c>
      <c r="L31" s="348"/>
      <c r="M31" s="1086">
        <v>31663.75</v>
      </c>
      <c r="N31" s="1083">
        <v>36966.43</v>
      </c>
      <c r="O31" s="1084">
        <v>1.1674684773597568</v>
      </c>
    </row>
    <row r="32" spans="2:15 16384:16384" ht="16.899999999999999" customHeight="1" x14ac:dyDescent="0.3">
      <c r="B32" s="1105"/>
      <c r="C32" s="1107"/>
      <c r="D32" s="335">
        <v>0</v>
      </c>
      <c r="E32" s="335">
        <v>0</v>
      </c>
      <c r="F32" s="1090"/>
      <c r="G32" s="1092"/>
      <c r="H32" s="335">
        <v>0</v>
      </c>
      <c r="I32" s="335">
        <v>0</v>
      </c>
      <c r="J32" s="1090"/>
      <c r="K32" s="1089"/>
      <c r="L32" s="348"/>
      <c r="M32" s="1086"/>
      <c r="N32" s="1083"/>
      <c r="O32" s="1085"/>
    </row>
    <row r="33" spans="2:21" s="274" customFormat="1" ht="16.899999999999999" customHeight="1" x14ac:dyDescent="0.3">
      <c r="B33" s="1105">
        <v>12</v>
      </c>
      <c r="C33" s="1106" t="s">
        <v>332</v>
      </c>
      <c r="D33" s="693">
        <v>25383.010000000002</v>
      </c>
      <c r="E33" s="693">
        <v>23023.43</v>
      </c>
      <c r="F33" s="1090">
        <v>25383.010000000002</v>
      </c>
      <c r="G33" s="1091">
        <v>23023.43</v>
      </c>
      <c r="H33" s="790">
        <v>0</v>
      </c>
      <c r="I33" s="1014">
        <v>0</v>
      </c>
      <c r="J33" s="1090">
        <v>0</v>
      </c>
      <c r="K33" s="1089">
        <v>0</v>
      </c>
      <c r="L33" s="348"/>
      <c r="M33" s="1086">
        <v>25383.010000000002</v>
      </c>
      <c r="N33" s="1083">
        <v>23023.43</v>
      </c>
      <c r="O33" s="1084">
        <v>0.90704096953040625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1105"/>
      <c r="C34" s="1107"/>
      <c r="D34" s="335">
        <v>0</v>
      </c>
      <c r="E34" s="335">
        <v>0</v>
      </c>
      <c r="F34" s="1090"/>
      <c r="G34" s="1092"/>
      <c r="H34" s="335">
        <v>0</v>
      </c>
      <c r="I34" s="335">
        <v>0</v>
      </c>
      <c r="J34" s="1090"/>
      <c r="K34" s="1089"/>
      <c r="L34" s="348"/>
      <c r="M34" s="1086"/>
      <c r="N34" s="1083"/>
      <c r="O34" s="108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1093">
        <v>13</v>
      </c>
      <c r="C35" s="1100" t="s">
        <v>333</v>
      </c>
      <c r="D35" s="693">
        <v>5763299.4699999988</v>
      </c>
      <c r="E35" s="693">
        <v>7081662.4500000002</v>
      </c>
      <c r="F35" s="1090">
        <v>5753693.169999999</v>
      </c>
      <c r="G35" s="1091">
        <v>7077431.0800000001</v>
      </c>
      <c r="H35" s="790">
        <v>558504</v>
      </c>
      <c r="I35" s="1014">
        <v>593957.4</v>
      </c>
      <c r="J35" s="1090">
        <v>558504</v>
      </c>
      <c r="K35" s="1089">
        <v>593957.4</v>
      </c>
      <c r="L35" s="348"/>
      <c r="M35" s="1086">
        <v>6312197.169999999</v>
      </c>
      <c r="N35" s="1083">
        <v>7671388.4800000004</v>
      </c>
      <c r="O35" s="1084">
        <v>1.2153277651813277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1094"/>
      <c r="C36" s="1101"/>
      <c r="D36" s="335">
        <v>-9606.2999999999993</v>
      </c>
      <c r="E36" s="335">
        <v>-4231.37</v>
      </c>
      <c r="F36" s="1090"/>
      <c r="G36" s="1092"/>
      <c r="H36" s="335">
        <v>0</v>
      </c>
      <c r="I36" s="335">
        <v>0</v>
      </c>
      <c r="J36" s="1090"/>
      <c r="K36" s="1089"/>
      <c r="L36" s="348"/>
      <c r="M36" s="1086"/>
      <c r="N36" s="1083"/>
      <c r="O36" s="108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1093">
        <v>14</v>
      </c>
      <c r="C37" s="1100" t="s">
        <v>31</v>
      </c>
      <c r="D37" s="693">
        <v>11532623.789999999</v>
      </c>
      <c r="E37" s="693">
        <v>10265102.060000001</v>
      </c>
      <c r="F37" s="1090">
        <v>11532623.789999999</v>
      </c>
      <c r="G37" s="1091">
        <v>10265102.060000001</v>
      </c>
      <c r="H37" s="790">
        <v>1500</v>
      </c>
      <c r="I37" s="1014">
        <v>28881.62</v>
      </c>
      <c r="J37" s="1090">
        <v>1500</v>
      </c>
      <c r="K37" s="1089">
        <v>28881.62</v>
      </c>
      <c r="L37" s="348"/>
      <c r="M37" s="1086">
        <v>11534123.789999999</v>
      </c>
      <c r="N37" s="1083">
        <v>10293983.68</v>
      </c>
      <c r="O37" s="1087">
        <v>0.89248076988083036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1094"/>
      <c r="C38" s="1101"/>
      <c r="D38" s="335">
        <v>0</v>
      </c>
      <c r="E38" s="335">
        <v>0</v>
      </c>
      <c r="F38" s="1090"/>
      <c r="G38" s="1092"/>
      <c r="H38" s="335">
        <v>0</v>
      </c>
      <c r="I38" s="335">
        <v>0</v>
      </c>
      <c r="J38" s="1090"/>
      <c r="K38" s="1089"/>
      <c r="L38" s="348"/>
      <c r="M38" s="1086"/>
      <c r="N38" s="1083"/>
      <c r="O38" s="1088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1093">
        <v>15</v>
      </c>
      <c r="C39" s="1100" t="s">
        <v>116</v>
      </c>
      <c r="D39" s="693">
        <v>190250.88999999996</v>
      </c>
      <c r="E39" s="693">
        <v>322853.25</v>
      </c>
      <c r="F39" s="1090">
        <v>190250.88999999996</v>
      </c>
      <c r="G39" s="1091">
        <v>322853.25</v>
      </c>
      <c r="H39" s="790">
        <v>0</v>
      </c>
      <c r="I39" s="1014">
        <v>0</v>
      </c>
      <c r="J39" s="1090">
        <v>0</v>
      </c>
      <c r="K39" s="1089">
        <v>0</v>
      </c>
      <c r="L39" s="348"/>
      <c r="M39" s="1086">
        <v>190250.88999999996</v>
      </c>
      <c r="N39" s="1083">
        <v>322853.25</v>
      </c>
      <c r="O39" s="1084">
        <v>1.6969868051602812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1094"/>
      <c r="C40" s="1101"/>
      <c r="D40" s="335">
        <v>0</v>
      </c>
      <c r="E40" s="335">
        <v>0</v>
      </c>
      <c r="F40" s="1090"/>
      <c r="G40" s="1092"/>
      <c r="H40" s="335">
        <v>0</v>
      </c>
      <c r="I40" s="335">
        <v>0</v>
      </c>
      <c r="J40" s="1090"/>
      <c r="K40" s="1089"/>
      <c r="L40" s="348"/>
      <c r="M40" s="1086"/>
      <c r="N40" s="1083"/>
      <c r="O40" s="108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1093">
        <v>16</v>
      </c>
      <c r="C41" s="1100" t="s">
        <v>334</v>
      </c>
      <c r="D41" s="693">
        <v>1757852.0999999999</v>
      </c>
      <c r="E41" s="693">
        <v>1387886.71</v>
      </c>
      <c r="F41" s="1090">
        <v>1751865.4999999998</v>
      </c>
      <c r="G41" s="1091">
        <v>1387886.71</v>
      </c>
      <c r="H41" s="790">
        <v>10088.73</v>
      </c>
      <c r="I41" s="1014">
        <v>11255.669999999984</v>
      </c>
      <c r="J41" s="1090">
        <v>10088.73</v>
      </c>
      <c r="K41" s="1089">
        <v>11255.669999999984</v>
      </c>
      <c r="L41" s="348"/>
      <c r="M41" s="1086">
        <v>1761954.2299999997</v>
      </c>
      <c r="N41" s="1083">
        <v>1399142.38</v>
      </c>
      <c r="O41" s="1084">
        <v>0.79408554216530358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1094"/>
      <c r="C42" s="1101"/>
      <c r="D42" s="335">
        <v>-5986.5999999999995</v>
      </c>
      <c r="E42" s="335">
        <v>0</v>
      </c>
      <c r="F42" s="1090"/>
      <c r="G42" s="1092"/>
      <c r="H42" s="335">
        <v>0</v>
      </c>
      <c r="I42" s="335">
        <v>0</v>
      </c>
      <c r="J42" s="1090"/>
      <c r="K42" s="1089"/>
      <c r="L42" s="348"/>
      <c r="M42" s="1086"/>
      <c r="N42" s="1083"/>
      <c r="O42" s="108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1093">
        <v>17</v>
      </c>
      <c r="C43" s="1100" t="s">
        <v>240</v>
      </c>
      <c r="D43" s="693">
        <v>2326</v>
      </c>
      <c r="E43" s="693">
        <v>2066</v>
      </c>
      <c r="F43" s="1090">
        <v>2326</v>
      </c>
      <c r="G43" s="1091">
        <v>2066</v>
      </c>
      <c r="H43" s="790">
        <v>0</v>
      </c>
      <c r="I43" s="1014">
        <v>0</v>
      </c>
      <c r="J43" s="1090">
        <v>0</v>
      </c>
      <c r="K43" s="1089">
        <v>0</v>
      </c>
      <c r="L43" s="348"/>
      <c r="M43" s="1086">
        <v>2326</v>
      </c>
      <c r="N43" s="1083">
        <v>2066</v>
      </c>
      <c r="O43" s="1084">
        <v>0.88822012037833187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1094"/>
      <c r="C44" s="1101"/>
      <c r="D44" s="335">
        <v>0</v>
      </c>
      <c r="E44" s="335">
        <v>0</v>
      </c>
      <c r="F44" s="1090"/>
      <c r="G44" s="1092"/>
      <c r="H44" s="335">
        <v>0</v>
      </c>
      <c r="I44" s="335">
        <v>0</v>
      </c>
      <c r="J44" s="1090"/>
      <c r="K44" s="1089"/>
      <c r="L44" s="348"/>
      <c r="M44" s="1086"/>
      <c r="N44" s="1083"/>
      <c r="O44" s="108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1093">
        <v>18</v>
      </c>
      <c r="C45" s="1100" t="s">
        <v>39</v>
      </c>
      <c r="D45" s="693">
        <v>879802.09999999963</v>
      </c>
      <c r="E45" s="693">
        <v>1451891.5200000003</v>
      </c>
      <c r="F45" s="1090">
        <v>879802.09999999963</v>
      </c>
      <c r="G45" s="1091">
        <v>1451891.5200000003</v>
      </c>
      <c r="H45" s="790">
        <v>303.5</v>
      </c>
      <c r="I45" s="1014">
        <v>1552.3999999999996</v>
      </c>
      <c r="J45" s="1090">
        <v>303.5</v>
      </c>
      <c r="K45" s="1089">
        <v>1552.3999999999996</v>
      </c>
      <c r="L45" s="348"/>
      <c r="M45" s="1086">
        <v>880105.59999999963</v>
      </c>
      <c r="N45" s="1083">
        <v>1453443.9200000002</v>
      </c>
      <c r="O45" s="1084">
        <v>1.6514426450644113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1094"/>
      <c r="C46" s="1101"/>
      <c r="D46" s="335">
        <v>0</v>
      </c>
      <c r="E46" s="335">
        <v>0</v>
      </c>
      <c r="F46" s="1090"/>
      <c r="G46" s="1092"/>
      <c r="H46" s="335">
        <v>0</v>
      </c>
      <c r="I46" s="335">
        <v>0</v>
      </c>
      <c r="J46" s="1090"/>
      <c r="K46" s="1089"/>
      <c r="L46" s="348"/>
      <c r="M46" s="1086"/>
      <c r="N46" s="1083"/>
      <c r="O46" s="1085"/>
      <c r="P46" s="273"/>
      <c r="Q46" s="273"/>
      <c r="R46" s="273"/>
      <c r="S46" s="273"/>
      <c r="T46" s="273"/>
      <c r="U46" s="273"/>
    </row>
    <row r="47" spans="2:21" ht="18" customHeight="1" x14ac:dyDescent="0.25">
      <c r="B47" s="1102" t="s">
        <v>260</v>
      </c>
      <c r="C47" s="1102"/>
      <c r="D47" s="296">
        <v>332003788.70800179</v>
      </c>
      <c r="E47" s="542">
        <v>343269965.16940999</v>
      </c>
      <c r="F47" s="1103">
        <v>330517369.28300178</v>
      </c>
      <c r="G47" s="1104">
        <v>341921360.42440999</v>
      </c>
      <c r="H47" s="296">
        <v>35097197.939999998</v>
      </c>
      <c r="I47" s="542">
        <v>39322117.15237999</v>
      </c>
      <c r="J47" s="1103">
        <v>35097197.939999998</v>
      </c>
      <c r="K47" s="1104">
        <v>39322117.15237999</v>
      </c>
      <c r="L47" s="349"/>
      <c r="M47" s="1089">
        <v>365614567.22300178</v>
      </c>
      <c r="N47" s="1095">
        <v>381243477.57679015</v>
      </c>
      <c r="O47" s="1096">
        <v>1.0427469574653345</v>
      </c>
    </row>
    <row r="48" spans="2:21" s="266" customFormat="1" ht="18" customHeight="1" x14ac:dyDescent="0.25">
      <c r="B48" s="1098" t="s">
        <v>243</v>
      </c>
      <c r="C48" s="1099"/>
      <c r="D48" s="664">
        <v>-1486419.4250000003</v>
      </c>
      <c r="E48" s="664">
        <v>-1348604.7449999999</v>
      </c>
      <c r="F48" s="1103"/>
      <c r="G48" s="1104"/>
      <c r="H48" s="664">
        <v>0</v>
      </c>
      <c r="I48" s="664">
        <v>0</v>
      </c>
      <c r="J48" s="1103"/>
      <c r="K48" s="1104"/>
      <c r="L48" s="349"/>
      <c r="M48" s="1089"/>
      <c r="N48" s="1095"/>
      <c r="O48" s="1097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1106" priority="31" stopIfTrue="1" operator="greaterThan">
      <formula>0</formula>
    </cfRule>
  </conditionalFormatting>
  <conditionalFormatting sqref="O47:O72 O13:O34">
    <cfRule type="cellIs" dxfId="1105" priority="29" operator="lessThan">
      <formula>1</formula>
    </cfRule>
    <cfRule type="cellIs" dxfId="1104" priority="30" operator="greaterThan">
      <formula>1</formula>
    </cfRule>
  </conditionalFormatting>
  <conditionalFormatting sqref="O11">
    <cfRule type="cellIs" dxfId="1103" priority="28" stopIfTrue="1" operator="greaterThan">
      <formula>0</formula>
    </cfRule>
  </conditionalFormatting>
  <conditionalFormatting sqref="O11:O12">
    <cfRule type="cellIs" dxfId="1102" priority="26" operator="lessThan">
      <formula>1</formula>
    </cfRule>
    <cfRule type="cellIs" dxfId="1101" priority="27" operator="greaterThan">
      <formula>1</formula>
    </cfRule>
  </conditionalFormatting>
  <conditionalFormatting sqref="O47:O72 O11:O34">
    <cfRule type="cellIs" dxfId="1100" priority="25" operator="lessThan">
      <formula>1</formula>
    </cfRule>
  </conditionalFormatting>
  <conditionalFormatting sqref="O35">
    <cfRule type="cellIs" dxfId="1099" priority="24" stopIfTrue="1" operator="greaterThan">
      <formula>0</formula>
    </cfRule>
  </conditionalFormatting>
  <conditionalFormatting sqref="O35:O36">
    <cfRule type="cellIs" dxfId="1098" priority="22" operator="lessThan">
      <formula>1</formula>
    </cfRule>
    <cfRule type="cellIs" dxfId="1097" priority="23" operator="greaterThan">
      <formula>1</formula>
    </cfRule>
  </conditionalFormatting>
  <conditionalFormatting sqref="O35:O36">
    <cfRule type="cellIs" dxfId="1096" priority="21" operator="lessThan">
      <formula>1</formula>
    </cfRule>
  </conditionalFormatting>
  <conditionalFormatting sqref="O37">
    <cfRule type="cellIs" dxfId="1095" priority="20" stopIfTrue="1" operator="greaterThan">
      <formula>0</formula>
    </cfRule>
  </conditionalFormatting>
  <conditionalFormatting sqref="O37:O38">
    <cfRule type="cellIs" dxfId="1094" priority="18" operator="lessThan">
      <formula>1</formula>
    </cfRule>
    <cfRule type="cellIs" dxfId="1093" priority="19" operator="greaterThan">
      <formula>1</formula>
    </cfRule>
  </conditionalFormatting>
  <conditionalFormatting sqref="O37:O38">
    <cfRule type="cellIs" dxfId="1092" priority="17" operator="lessThan">
      <formula>1</formula>
    </cfRule>
  </conditionalFormatting>
  <conditionalFormatting sqref="O45:O46">
    <cfRule type="cellIs" dxfId="1091" priority="1" operator="lessThan">
      <formula>1</formula>
    </cfRule>
  </conditionalFormatting>
  <conditionalFormatting sqref="O39">
    <cfRule type="cellIs" dxfId="1090" priority="16" stopIfTrue="1" operator="greaterThan">
      <formula>0</formula>
    </cfRule>
  </conditionalFormatting>
  <conditionalFormatting sqref="O39:O40">
    <cfRule type="cellIs" dxfId="1089" priority="14" operator="lessThan">
      <formula>1</formula>
    </cfRule>
    <cfRule type="cellIs" dxfId="1088" priority="15" operator="greaterThan">
      <formula>1</formula>
    </cfRule>
  </conditionalFormatting>
  <conditionalFormatting sqref="O39:O40">
    <cfRule type="cellIs" dxfId="1087" priority="13" operator="lessThan">
      <formula>1</formula>
    </cfRule>
  </conditionalFormatting>
  <conditionalFormatting sqref="O41">
    <cfRule type="cellIs" dxfId="1086" priority="12" stopIfTrue="1" operator="greaterThan">
      <formula>0</formula>
    </cfRule>
  </conditionalFormatting>
  <conditionalFormatting sqref="O41:O42">
    <cfRule type="cellIs" dxfId="1085" priority="10" operator="lessThan">
      <formula>1</formula>
    </cfRule>
    <cfRule type="cellIs" dxfId="1084" priority="11" operator="greaterThan">
      <formula>1</formula>
    </cfRule>
  </conditionalFormatting>
  <conditionalFormatting sqref="O41:O42">
    <cfRule type="cellIs" dxfId="1083" priority="9" operator="lessThan">
      <formula>1</formula>
    </cfRule>
  </conditionalFormatting>
  <conditionalFormatting sqref="O43">
    <cfRule type="cellIs" dxfId="1082" priority="8" stopIfTrue="1" operator="greaterThan">
      <formula>0</formula>
    </cfRule>
  </conditionalFormatting>
  <conditionalFormatting sqref="O43:O44">
    <cfRule type="cellIs" dxfId="1081" priority="6" operator="lessThan">
      <formula>1</formula>
    </cfRule>
    <cfRule type="cellIs" dxfId="1080" priority="7" operator="greaterThan">
      <formula>1</formula>
    </cfRule>
  </conditionalFormatting>
  <conditionalFormatting sqref="O43:O44">
    <cfRule type="cellIs" dxfId="1079" priority="5" operator="lessThan">
      <formula>1</formula>
    </cfRule>
  </conditionalFormatting>
  <conditionalFormatting sqref="O45">
    <cfRule type="cellIs" dxfId="1078" priority="4" stopIfTrue="1" operator="greaterThan">
      <formula>0</formula>
    </cfRule>
  </conditionalFormatting>
  <conditionalFormatting sqref="O45:O46">
    <cfRule type="cellIs" dxfId="1077" priority="2" operator="lessThan">
      <formula>1</formula>
    </cfRule>
    <cfRule type="cellIs" dxfId="1076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40:I40 D40:E40 D42:E42 M35:O35 M37:O37 M39:O39 M41:O41 M43:O43 D46:E46 D11:E12 D44:E44 D14:E14 D16:E16 D18:E18 D20:E20 D22:E22 D24:E24 D26:E26 D28:E28 D30:E30 D32:E32 D34:E34 D36:E36 J11:K11 H42:I42 H46:I46 H11:I12 H44:I44 H14:I14 H16:I16 H18:I18 H20:I20 H22:I22 H24:I24 H26:I26 H28:I28 H30:I30 H32:I32 H34:I34 H36:I36 D13:K13 D15:K15 D17:K17 D19:K19 D21:K21 D23:K23 D25:K25 D27:K27 D29:K29 D43:K43 D31:K31 D33:K33 D35:K35 D37:K37 D39:K39 D41:K41 D45:K45 H38:I38" xr:uid="{00000000-0002-0000-03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 xr:uid="{00000000-0002-0000-0300-000001000000}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sqref="A1:H2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365" t="s">
        <v>141</v>
      </c>
      <c r="B2" s="1365"/>
      <c r="C2" s="1365"/>
      <c r="D2" s="1365"/>
      <c r="E2" s="1365"/>
      <c r="F2" s="1365"/>
      <c r="G2" s="1365"/>
      <c r="H2" s="1365"/>
    </row>
    <row r="3" spans="1:8" s="44" customFormat="1" ht="20.25" customHeight="1" x14ac:dyDescent="0.25">
      <c r="A3" s="1272" t="s">
        <v>151</v>
      </c>
      <c r="B3" s="1272"/>
      <c r="C3" s="1272"/>
      <c r="D3" s="1272"/>
      <c r="E3" s="1272"/>
      <c r="F3" s="1272"/>
      <c r="G3" s="1272"/>
      <c r="H3" s="1272"/>
    </row>
    <row r="4" spans="1:8" ht="16.5" customHeight="1" x14ac:dyDescent="0.25">
      <c r="A4" s="1266" t="s">
        <v>84</v>
      </c>
      <c r="B4" s="1366" t="s">
        <v>48</v>
      </c>
      <c r="C4" s="1282" t="s">
        <v>86</v>
      </c>
      <c r="D4" s="1283"/>
      <c r="E4" s="1283"/>
      <c r="F4" s="1284"/>
      <c r="G4" s="1284"/>
      <c r="H4" s="1285"/>
    </row>
    <row r="5" spans="1:8" ht="15.75" customHeight="1" x14ac:dyDescent="0.25">
      <c r="A5" s="1267"/>
      <c r="B5" s="1367"/>
      <c r="C5" s="1286"/>
      <c r="D5" s="1286"/>
      <c r="E5" s="1286"/>
      <c r="F5" s="1287"/>
      <c r="G5" s="1287"/>
      <c r="H5" s="1288"/>
    </row>
    <row r="6" spans="1:8" ht="15.75" customHeight="1" x14ac:dyDescent="0.25">
      <c r="A6" s="1267"/>
      <c r="B6" s="1367"/>
      <c r="C6" s="1368" t="s">
        <v>93</v>
      </c>
      <c r="D6" s="1369"/>
      <c r="E6" s="1370"/>
      <c r="F6" s="1362" t="s">
        <v>52</v>
      </c>
      <c r="G6" s="1363"/>
      <c r="H6" s="1364"/>
    </row>
    <row r="7" spans="1:8" s="45" customFormat="1" ht="35.25" customHeight="1" x14ac:dyDescent="0.25">
      <c r="A7" s="1267"/>
      <c r="B7" s="136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357" t="s">
        <v>88</v>
      </c>
      <c r="B22" s="1358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73"/>
      <c r="B1" s="1374"/>
      <c r="C1" s="1374"/>
      <c r="D1" s="1374"/>
    </row>
    <row r="2" spans="1:10" s="46" customFormat="1" ht="23.25" customHeight="1" x14ac:dyDescent="0.25">
      <c r="A2" s="1375" t="s">
        <v>145</v>
      </c>
      <c r="B2" s="1376"/>
      <c r="C2" s="1376"/>
      <c r="D2" s="1376"/>
    </row>
    <row r="3" spans="1:10" s="46" customFormat="1" ht="18" customHeight="1" x14ac:dyDescent="0.25">
      <c r="A3" s="1295" t="s">
        <v>151</v>
      </c>
      <c r="B3" s="1296"/>
      <c r="C3" s="1296"/>
      <c r="D3" s="129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97" t="s">
        <v>74</v>
      </c>
      <c r="B5" s="1299" t="s">
        <v>48</v>
      </c>
      <c r="C5" s="1299" t="s">
        <v>2</v>
      </c>
      <c r="D5" s="1301" t="s">
        <v>89</v>
      </c>
    </row>
    <row r="6" spans="1:10" s="50" customFormat="1" ht="31.5" customHeight="1" x14ac:dyDescent="0.2">
      <c r="A6" s="1298"/>
      <c r="B6" s="1300"/>
      <c r="C6" s="1300"/>
      <c r="D6" s="130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71" t="s">
        <v>91</v>
      </c>
      <c r="B15" s="1372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sqref="A1:J39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373"/>
      <c r="B1" s="1374"/>
      <c r="C1" s="1374"/>
      <c r="D1" s="1374"/>
    </row>
    <row r="2" spans="1:10" s="46" customFormat="1" ht="23.25" customHeight="1" x14ac:dyDescent="0.25">
      <c r="A2" s="1332" t="s">
        <v>144</v>
      </c>
      <c r="B2" s="1296"/>
      <c r="C2" s="1296"/>
      <c r="D2" s="1296"/>
    </row>
    <row r="3" spans="1:10" s="46" customFormat="1" ht="18" customHeight="1" x14ac:dyDescent="0.25">
      <c r="A3" s="1295" t="s">
        <v>151</v>
      </c>
      <c r="B3" s="1296"/>
      <c r="C3" s="1296"/>
      <c r="D3" s="129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297" t="s">
        <v>74</v>
      </c>
      <c r="B5" s="1299" t="s">
        <v>48</v>
      </c>
      <c r="C5" s="1299" t="s">
        <v>2</v>
      </c>
      <c r="D5" s="1301" t="s">
        <v>89</v>
      </c>
    </row>
    <row r="6" spans="1:10" s="50" customFormat="1" ht="31.5" customHeight="1" x14ac:dyDescent="0.2">
      <c r="A6" s="1298"/>
      <c r="B6" s="1300"/>
      <c r="C6" s="1300"/>
      <c r="D6" s="130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371" t="s">
        <v>91</v>
      </c>
      <c r="B15" s="1372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10">
    <tabColor rgb="FFFFFF00"/>
  </sheetPr>
  <dimension ref="A1:J106"/>
  <sheetViews>
    <sheetView topLeftCell="A4" zoomScale="110" zoomScaleNormal="110" workbookViewId="0">
      <selection sqref="A1:J106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322"/>
      <c r="B2" s="1323"/>
      <c r="C2" s="1323"/>
      <c r="D2" s="1323"/>
      <c r="E2" s="1323"/>
      <c r="F2" s="1323"/>
      <c r="G2" s="1377"/>
      <c r="H2" s="1377"/>
    </row>
    <row r="3" spans="1:10" s="2" customFormat="1" ht="15.75" customHeight="1" x14ac:dyDescent="0.3">
      <c r="A3" s="1378" t="s">
        <v>136</v>
      </c>
      <c r="B3" s="1378"/>
      <c r="C3" s="1378"/>
      <c r="D3" s="1378"/>
      <c r="E3" s="1379"/>
      <c r="F3" s="1379"/>
      <c r="G3" s="1379"/>
      <c r="H3" s="1379"/>
    </row>
    <row r="4" spans="1:10" s="2" customFormat="1" ht="15" customHeight="1" x14ac:dyDescent="0.3">
      <c r="A4" s="1385" t="s">
        <v>151</v>
      </c>
      <c r="B4" s="1386"/>
      <c r="C4" s="1386"/>
      <c r="D4" s="1386"/>
      <c r="E4" s="1386"/>
      <c r="F4" s="1386"/>
      <c r="G4" s="1386"/>
      <c r="H4" s="1386"/>
    </row>
    <row r="5" spans="1:10" s="5" customFormat="1" ht="15" customHeight="1" x14ac:dyDescent="0.25">
      <c r="A5" s="1306" t="s">
        <v>106</v>
      </c>
      <c r="B5" s="1168" t="s">
        <v>1</v>
      </c>
      <c r="C5" s="1308" t="s">
        <v>93</v>
      </c>
      <c r="D5" s="1308"/>
      <c r="E5" s="1387" t="s">
        <v>52</v>
      </c>
      <c r="F5" s="1387"/>
      <c r="G5" s="1308" t="s">
        <v>97</v>
      </c>
      <c r="H5" s="1382"/>
    </row>
    <row r="6" spans="1:10" s="6" customFormat="1" ht="15" customHeight="1" x14ac:dyDescent="0.25">
      <c r="A6" s="1307"/>
      <c r="B6" s="1169"/>
      <c r="C6" s="1383"/>
      <c r="D6" s="1383"/>
      <c r="E6" s="1388"/>
      <c r="F6" s="1388"/>
      <c r="G6" s="1383"/>
      <c r="H6" s="1384"/>
      <c r="I6" s="5"/>
    </row>
    <row r="7" spans="1:10" s="6" customFormat="1" ht="15" customHeight="1" x14ac:dyDescent="0.25">
      <c r="A7" s="1307"/>
      <c r="B7" s="1169"/>
      <c r="C7" s="1391" t="s">
        <v>137</v>
      </c>
      <c r="D7" s="1389" t="s">
        <v>138</v>
      </c>
      <c r="E7" s="1391" t="s">
        <v>137</v>
      </c>
      <c r="F7" s="1389" t="s">
        <v>138</v>
      </c>
      <c r="G7" s="1380" t="s">
        <v>137</v>
      </c>
      <c r="H7" s="1390" t="s">
        <v>138</v>
      </c>
      <c r="I7" s="5"/>
    </row>
    <row r="8" spans="1:10" s="6" customFormat="1" ht="28.5" customHeight="1" x14ac:dyDescent="0.25">
      <c r="A8" s="1307"/>
      <c r="B8" s="1169"/>
      <c r="C8" s="1392"/>
      <c r="D8" s="1389"/>
      <c r="E8" s="1392"/>
      <c r="F8" s="1389"/>
      <c r="G8" s="1381"/>
      <c r="H8" s="139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313" t="s">
        <v>40</v>
      </c>
      <c r="B28" s="1314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317"/>
      <c r="D31" s="1317"/>
      <c r="E31" s="1317"/>
      <c r="F31" s="1317"/>
      <c r="G31" s="1317"/>
      <c r="H31" s="1317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20">
    <tabColor rgb="FFFFFF00"/>
  </sheetPr>
  <dimension ref="A1:J91"/>
  <sheetViews>
    <sheetView zoomScale="110" zoomScaleNormal="110" workbookViewId="0">
      <selection sqref="A1:J91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322"/>
      <c r="B2" s="1323"/>
      <c r="C2" s="1323"/>
      <c r="D2" s="1323"/>
      <c r="E2" s="1323"/>
      <c r="F2" s="1323"/>
      <c r="G2" s="1377"/>
      <c r="H2" s="1377"/>
    </row>
    <row r="3" spans="1:10" s="2" customFormat="1" ht="15" customHeight="1" x14ac:dyDescent="0.3">
      <c r="A3" s="1395" t="s">
        <v>141</v>
      </c>
      <c r="B3" s="1395"/>
      <c r="C3" s="1395"/>
      <c r="D3" s="1395"/>
      <c r="E3" s="1396"/>
      <c r="F3" s="1396"/>
      <c r="G3" s="1396"/>
      <c r="H3" s="1396"/>
    </row>
    <row r="4" spans="1:10" s="2" customFormat="1" ht="18.75" customHeight="1" x14ac:dyDescent="0.3">
      <c r="A4" s="1385" t="s">
        <v>151</v>
      </c>
      <c r="B4" s="1386"/>
      <c r="C4" s="1386"/>
      <c r="D4" s="1386"/>
      <c r="E4" s="1386"/>
      <c r="F4" s="1386"/>
      <c r="G4" s="1386"/>
      <c r="H4" s="1386"/>
    </row>
    <row r="5" spans="1:10" s="5" customFormat="1" ht="15" customHeight="1" x14ac:dyDescent="0.25">
      <c r="A5" s="1306" t="s">
        <v>106</v>
      </c>
      <c r="B5" s="1168" t="s">
        <v>1</v>
      </c>
      <c r="C5" s="1308" t="s">
        <v>93</v>
      </c>
      <c r="D5" s="1308"/>
      <c r="E5" s="1387" t="s">
        <v>52</v>
      </c>
      <c r="F5" s="1387"/>
      <c r="G5" s="1397" t="s">
        <v>97</v>
      </c>
      <c r="H5" s="1398"/>
    </row>
    <row r="6" spans="1:10" s="6" customFormat="1" ht="15" customHeight="1" x14ac:dyDescent="0.25">
      <c r="A6" s="1307"/>
      <c r="B6" s="1169"/>
      <c r="C6" s="1383"/>
      <c r="D6" s="1383"/>
      <c r="E6" s="1388"/>
      <c r="F6" s="1388"/>
      <c r="G6" s="1399"/>
      <c r="H6" s="1400"/>
      <c r="I6" s="5"/>
    </row>
    <row r="7" spans="1:10" s="6" customFormat="1" ht="15" customHeight="1" x14ac:dyDescent="0.25">
      <c r="A7" s="1307"/>
      <c r="B7" s="1169"/>
      <c r="C7" s="1393" t="s">
        <v>137</v>
      </c>
      <c r="D7" s="1169" t="s">
        <v>138</v>
      </c>
      <c r="E7" s="1393" t="s">
        <v>137</v>
      </c>
      <c r="F7" s="1169" t="s">
        <v>138</v>
      </c>
      <c r="G7" s="1380" t="s">
        <v>137</v>
      </c>
      <c r="H7" s="1390" t="s">
        <v>138</v>
      </c>
      <c r="I7" s="5"/>
    </row>
    <row r="8" spans="1:10" s="6" customFormat="1" ht="30" customHeight="1" x14ac:dyDescent="0.25">
      <c r="A8" s="1307"/>
      <c r="B8" s="1169"/>
      <c r="C8" s="1394"/>
      <c r="D8" s="1169"/>
      <c r="E8" s="1394"/>
      <c r="F8" s="1169"/>
      <c r="G8" s="1381"/>
      <c r="H8" s="139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313" t="s">
        <v>45</v>
      </c>
      <c r="B14" s="1314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317"/>
      <c r="D16" s="1317"/>
      <c r="E16" s="1317"/>
      <c r="F16" s="1317"/>
      <c r="G16" s="1317"/>
      <c r="H16" s="1317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11">
    <tabColor rgb="FFFFFF00"/>
  </sheetPr>
  <dimension ref="A1:F96"/>
  <sheetViews>
    <sheetView zoomScale="110" zoomScaleNormal="110" workbookViewId="0">
      <selection sqref="A1:F96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334"/>
      <c r="B2" s="1335"/>
    </row>
    <row r="3" spans="1:6" s="2" customFormat="1" ht="17.25" customHeight="1" x14ac:dyDescent="0.3">
      <c r="A3" s="1403" t="s">
        <v>145</v>
      </c>
      <c r="B3" s="1403"/>
      <c r="C3" s="1403"/>
      <c r="D3" s="1403"/>
    </row>
    <row r="4" spans="1:6" s="2" customFormat="1" ht="16.5" customHeight="1" x14ac:dyDescent="0.3">
      <c r="A4" s="1401" t="s">
        <v>151</v>
      </c>
      <c r="B4" s="1402"/>
      <c r="C4" s="1402"/>
      <c r="D4" s="1402"/>
    </row>
    <row r="5" spans="1:6" s="5" customFormat="1" ht="15" customHeight="1" x14ac:dyDescent="0.25">
      <c r="A5" s="1166" t="s">
        <v>106</v>
      </c>
      <c r="B5" s="1168" t="s">
        <v>1</v>
      </c>
      <c r="C5" s="1328" t="s">
        <v>96</v>
      </c>
      <c r="D5" s="1329"/>
    </row>
    <row r="6" spans="1:6" s="6" customFormat="1" ht="15" customHeight="1" x14ac:dyDescent="0.25">
      <c r="A6" s="1167"/>
      <c r="B6" s="1169"/>
      <c r="C6" s="1330"/>
      <c r="D6" s="1331"/>
      <c r="E6" s="5"/>
    </row>
    <row r="7" spans="1:6" s="6" customFormat="1" ht="15" customHeight="1" x14ac:dyDescent="0.25">
      <c r="A7" s="1167"/>
      <c r="B7" s="1169"/>
      <c r="C7" s="1330"/>
      <c r="D7" s="1331"/>
      <c r="E7" s="5"/>
    </row>
    <row r="8" spans="1:6" s="6" customFormat="1" ht="23.25" customHeight="1" x14ac:dyDescent="0.25">
      <c r="A8" s="1167"/>
      <c r="B8" s="1169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313" t="s">
        <v>40</v>
      </c>
      <c r="B28" s="1314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List21">
    <tabColor rgb="FFFFFF00"/>
  </sheetPr>
  <dimension ref="A1:H81"/>
  <sheetViews>
    <sheetView zoomScale="110" zoomScaleNormal="110" workbookViewId="0">
      <selection sqref="A1:H81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334"/>
      <c r="B2" s="1335"/>
    </row>
    <row r="3" spans="1:8" s="2" customFormat="1" ht="19.5" customHeight="1" x14ac:dyDescent="0.3">
      <c r="A3" s="1404" t="s">
        <v>144</v>
      </c>
      <c r="B3" s="1404"/>
      <c r="C3" s="1404"/>
      <c r="D3" s="1404"/>
    </row>
    <row r="4" spans="1:8" s="2" customFormat="1" ht="14.25" customHeight="1" x14ac:dyDescent="0.3">
      <c r="A4" s="1405" t="s">
        <v>151</v>
      </c>
      <c r="B4" s="1402"/>
      <c r="C4" s="1402"/>
      <c r="D4" s="1402"/>
    </row>
    <row r="5" spans="1:8" s="5" customFormat="1" ht="15" customHeight="1" x14ac:dyDescent="0.25">
      <c r="A5" s="1166" t="s">
        <v>0</v>
      </c>
      <c r="B5" s="1168" t="s">
        <v>1</v>
      </c>
      <c r="C5" s="1328" t="s">
        <v>124</v>
      </c>
      <c r="D5" s="1329"/>
    </row>
    <row r="6" spans="1:8" s="6" customFormat="1" ht="15" customHeight="1" x14ac:dyDescent="0.25">
      <c r="A6" s="1167"/>
      <c r="B6" s="1169"/>
      <c r="C6" s="1330"/>
      <c r="D6" s="1331"/>
      <c r="E6" s="5"/>
    </row>
    <row r="7" spans="1:8" s="6" customFormat="1" ht="15" customHeight="1" x14ac:dyDescent="0.25">
      <c r="A7" s="1167"/>
      <c r="B7" s="1169"/>
      <c r="C7" s="1330"/>
      <c r="D7" s="1331"/>
      <c r="E7" s="5"/>
    </row>
    <row r="8" spans="1:8" s="6" customFormat="1" ht="23.25" customHeight="1" x14ac:dyDescent="0.25">
      <c r="A8" s="1167"/>
      <c r="B8" s="1169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313" t="s">
        <v>45</v>
      </c>
      <c r="B14" s="1314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C000"/>
  </sheetPr>
  <dimension ref="A1:W114"/>
  <sheetViews>
    <sheetView workbookViewId="0">
      <selection sqref="A1:W114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406" t="s">
        <v>154</v>
      </c>
      <c r="B4" s="1406"/>
      <c r="C4" s="1406"/>
      <c r="D4" s="1406"/>
      <c r="E4" s="1406"/>
      <c r="F4" s="1406"/>
      <c r="G4" s="1406"/>
      <c r="H4" s="1406"/>
      <c r="I4" s="1406"/>
      <c r="J4" s="1406"/>
      <c r="K4" s="259"/>
      <c r="L4" s="259"/>
    </row>
    <row r="5" spans="1:23" s="165" customFormat="1" ht="19.5" customHeight="1" x14ac:dyDescent="0.3">
      <c r="A5" s="1406" t="s">
        <v>153</v>
      </c>
      <c r="B5" s="1137"/>
      <c r="C5" s="1137"/>
      <c r="D5" s="1137"/>
      <c r="E5" s="1137"/>
      <c r="F5" s="1137"/>
      <c r="G5" s="1137"/>
      <c r="H5" s="1137"/>
      <c r="I5" s="1137"/>
      <c r="J5" s="1137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407" t="s">
        <v>106</v>
      </c>
      <c r="B7" s="1409" t="s">
        <v>107</v>
      </c>
      <c r="C7" s="1411" t="s">
        <v>118</v>
      </c>
      <c r="D7" s="1412"/>
      <c r="E7" s="1412"/>
      <c r="F7" s="1412"/>
      <c r="G7" s="1412"/>
      <c r="H7" s="1412"/>
      <c r="I7" s="1412"/>
      <c r="J7" s="1413"/>
      <c r="K7" s="443"/>
      <c r="L7" s="443"/>
    </row>
    <row r="8" spans="1:23" s="174" customFormat="1" ht="16.5" customHeight="1" x14ac:dyDescent="0.25">
      <c r="A8" s="1408"/>
      <c r="B8" s="1410"/>
      <c r="C8" s="1410" t="s">
        <v>93</v>
      </c>
      <c r="D8" s="1414"/>
      <c r="E8" s="1414"/>
      <c r="F8" s="1414"/>
      <c r="G8" s="1415" t="s">
        <v>52</v>
      </c>
      <c r="H8" s="1415"/>
      <c r="I8" s="1416"/>
      <c r="J8" s="1417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408"/>
      <c r="B9" s="1410"/>
      <c r="C9" s="1414"/>
      <c r="D9" s="1414"/>
      <c r="E9" s="1414"/>
      <c r="F9" s="1414"/>
      <c r="G9" s="1415"/>
      <c r="H9" s="1415"/>
      <c r="I9" s="1416"/>
      <c r="J9" s="1417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408"/>
      <c r="B10" s="141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v>542258.99</v>
      </c>
      <c r="L24" s="340"/>
    </row>
    <row r="25" spans="1:23" ht="19.5" customHeight="1" x14ac:dyDescent="0.3">
      <c r="A25" s="1139" t="s">
        <v>40</v>
      </c>
      <c r="B25" s="1141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1142"/>
      <c r="F28" s="1143"/>
      <c r="G28" s="185"/>
      <c r="H28" s="184"/>
      <c r="I28" s="1144"/>
      <c r="J28" s="1144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1145"/>
      <c r="F29" s="1146"/>
      <c r="G29" s="187"/>
      <c r="H29" s="164"/>
      <c r="I29" s="1145"/>
      <c r="J29" s="1146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 xr:uid="{00000000-0002-0000-2E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 xr:uid="{00000000-0002-0000-2E00-000001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U114"/>
  <sheetViews>
    <sheetView workbookViewId="0">
      <selection sqref="A1:U114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06" t="s">
        <v>155</v>
      </c>
      <c r="B4" s="1406"/>
      <c r="C4" s="1406"/>
      <c r="D4" s="1406"/>
    </row>
    <row r="5" spans="1:15" s="165" customFormat="1" ht="19.5" customHeight="1" x14ac:dyDescent="0.3">
      <c r="A5" s="1406" t="s">
        <v>156</v>
      </c>
      <c r="B5" s="1137"/>
      <c r="C5" s="1137"/>
      <c r="D5" s="1137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407" t="s">
        <v>106</v>
      </c>
      <c r="B7" s="1409" t="s">
        <v>107</v>
      </c>
      <c r="C7" s="1411" t="s">
        <v>126</v>
      </c>
      <c r="D7" s="1413"/>
    </row>
    <row r="8" spans="1:15" s="174" customFormat="1" ht="16.5" customHeight="1" x14ac:dyDescent="0.25">
      <c r="A8" s="1408"/>
      <c r="B8" s="1410"/>
      <c r="C8" s="1410" t="s">
        <v>93</v>
      </c>
      <c r="D8" s="1418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408"/>
      <c r="B9" s="1410"/>
      <c r="C9" s="1414"/>
      <c r="D9" s="141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408"/>
      <c r="B10" s="141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1139" t="s">
        <v>45</v>
      </c>
      <c r="B25" s="1141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 xr:uid="{00000000-0002-0000-2F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X113"/>
  <sheetViews>
    <sheetView topLeftCell="A7" workbookViewId="0">
      <selection sqref="A1:X113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419" t="s">
        <v>154</v>
      </c>
      <c r="B4" s="1419"/>
      <c r="C4" s="1419"/>
      <c r="D4" s="1419"/>
      <c r="E4" s="1419"/>
      <c r="F4" s="1419"/>
      <c r="G4" s="1419"/>
      <c r="H4" s="1419"/>
      <c r="I4" s="1419"/>
      <c r="J4" s="1419"/>
      <c r="K4" s="259"/>
      <c r="L4" s="259"/>
      <c r="M4" s="259"/>
    </row>
    <row r="5" spans="1:24" s="165" customFormat="1" ht="19.5" customHeight="1" x14ac:dyDescent="0.3">
      <c r="A5" s="1406" t="s">
        <v>153</v>
      </c>
      <c r="B5" s="1137"/>
      <c r="C5" s="1137"/>
      <c r="D5" s="1137"/>
      <c r="E5" s="1137"/>
      <c r="F5" s="1137"/>
      <c r="G5" s="1137"/>
      <c r="H5" s="1137"/>
      <c r="I5" s="1137"/>
      <c r="J5" s="1137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407" t="s">
        <v>106</v>
      </c>
      <c r="B7" s="1409" t="s">
        <v>107</v>
      </c>
      <c r="C7" s="1411" t="s">
        <v>118</v>
      </c>
      <c r="D7" s="1412"/>
      <c r="E7" s="1412"/>
      <c r="F7" s="1412"/>
      <c r="G7" s="1412"/>
      <c r="H7" s="1412"/>
      <c r="I7" s="1412"/>
      <c r="J7" s="1413"/>
      <c r="K7" s="443"/>
      <c r="L7" s="443"/>
      <c r="M7" s="443"/>
    </row>
    <row r="8" spans="1:24" s="174" customFormat="1" ht="16.5" customHeight="1" x14ac:dyDescent="0.25">
      <c r="A8" s="1408"/>
      <c r="B8" s="1410"/>
      <c r="C8" s="1410" t="s">
        <v>93</v>
      </c>
      <c r="D8" s="1414"/>
      <c r="E8" s="1414"/>
      <c r="F8" s="1414"/>
      <c r="G8" s="1415" t="s">
        <v>52</v>
      </c>
      <c r="H8" s="1415"/>
      <c r="I8" s="1416"/>
      <c r="J8" s="1417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408"/>
      <c r="B9" s="1410"/>
      <c r="C9" s="1414"/>
      <c r="D9" s="1414"/>
      <c r="E9" s="1414"/>
      <c r="F9" s="1414"/>
      <c r="G9" s="1415"/>
      <c r="H9" s="1415"/>
      <c r="I9" s="1416"/>
      <c r="J9" s="1417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408"/>
      <c r="B10" s="141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v>0</v>
      </c>
      <c r="L29" s="364">
        <v>0</v>
      </c>
      <c r="M29" s="340"/>
    </row>
    <row r="30" spans="1:24" ht="19.5" customHeight="1" x14ac:dyDescent="0.3">
      <c r="A30" s="1139" t="s">
        <v>40</v>
      </c>
      <c r="B30" s="1141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1142"/>
      <c r="F33" s="1143"/>
      <c r="G33" s="185"/>
      <c r="H33" s="184"/>
      <c r="I33" s="1144"/>
      <c r="J33" s="1144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1145"/>
      <c r="F34" s="1146"/>
      <c r="G34" s="187"/>
      <c r="H34" s="164"/>
      <c r="I34" s="1145"/>
      <c r="J34" s="1146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 xr:uid="{00000000-0002-0000-30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 xr:uid="{00000000-0002-0000-3000-000001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1:U150"/>
  <sheetViews>
    <sheetView zoomScale="110" zoomScaleNormal="110" workbookViewId="0">
      <selection activeCell="B1" sqref="B1:U150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1024" t="s">
        <v>262</v>
      </c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4"/>
    </row>
    <row r="5" spans="2:21" s="269" customFormat="1" ht="13.15" customHeight="1" x14ac:dyDescent="0.25">
      <c r="B5" s="1025" t="s">
        <v>345</v>
      </c>
      <c r="C5" s="1112"/>
      <c r="D5" s="1112"/>
      <c r="E5" s="1112"/>
      <c r="F5" s="1112"/>
      <c r="G5" s="1112"/>
      <c r="H5" s="1112"/>
      <c r="I5" s="1112"/>
      <c r="J5" s="1112"/>
      <c r="K5" s="1112"/>
      <c r="L5" s="1112"/>
      <c r="M5" s="1112"/>
      <c r="N5" s="1112"/>
      <c r="O5" s="1112"/>
    </row>
    <row r="6" spans="2:21" s="269" customFormat="1" ht="16.5" customHeight="1" x14ac:dyDescent="0.25">
      <c r="B6" s="1043" t="s">
        <v>261</v>
      </c>
      <c r="C6" s="1043"/>
      <c r="D6" s="1043"/>
      <c r="E6" s="1043"/>
      <c r="F6" s="272"/>
      <c r="G6" s="272"/>
      <c r="H6" s="272"/>
      <c r="I6" s="272"/>
      <c r="J6" s="272"/>
      <c r="K6" s="272"/>
      <c r="L6" s="345"/>
      <c r="M6" s="345"/>
      <c r="N6" s="1113" t="s">
        <v>179</v>
      </c>
      <c r="O6" s="1113"/>
    </row>
    <row r="7" spans="2:21" ht="17.25" customHeight="1" x14ac:dyDescent="0.25">
      <c r="B7" s="1028" t="s">
        <v>84</v>
      </c>
      <c r="C7" s="1031" t="s">
        <v>160</v>
      </c>
      <c r="D7" s="1114" t="s">
        <v>253</v>
      </c>
      <c r="E7" s="1115"/>
      <c r="F7" s="1115"/>
      <c r="G7" s="1116"/>
      <c r="H7" s="1114" t="s">
        <v>254</v>
      </c>
      <c r="I7" s="1115"/>
      <c r="J7" s="1115"/>
      <c r="K7" s="1116"/>
      <c r="L7" s="346"/>
      <c r="M7" s="1036" t="s">
        <v>237</v>
      </c>
      <c r="N7" s="1037"/>
      <c r="O7" s="1038"/>
    </row>
    <row r="8" spans="2:21" ht="30" customHeight="1" x14ac:dyDescent="0.25">
      <c r="B8" s="1029"/>
      <c r="C8" s="1032"/>
      <c r="D8" s="1077" t="s">
        <v>194</v>
      </c>
      <c r="E8" s="1078"/>
      <c r="F8" s="1077" t="s">
        <v>162</v>
      </c>
      <c r="G8" s="1078"/>
      <c r="H8" s="1077" t="s">
        <v>194</v>
      </c>
      <c r="I8" s="1078"/>
      <c r="J8" s="1077" t="s">
        <v>162</v>
      </c>
      <c r="K8" s="1078"/>
      <c r="L8" s="347"/>
      <c r="M8" s="1077" t="s">
        <v>263</v>
      </c>
      <c r="N8" s="1078"/>
      <c r="O8" s="1121" t="s">
        <v>346</v>
      </c>
    </row>
    <row r="9" spans="2:21" ht="16.149999999999999" customHeight="1" x14ac:dyDescent="0.25">
      <c r="B9" s="1030"/>
      <c r="C9" s="1033"/>
      <c r="D9" s="354" t="s">
        <v>347</v>
      </c>
      <c r="E9" s="354" t="s">
        <v>348</v>
      </c>
      <c r="F9" s="354" t="s">
        <v>347</v>
      </c>
      <c r="G9" s="354" t="s">
        <v>348</v>
      </c>
      <c r="H9" s="354" t="s">
        <v>347</v>
      </c>
      <c r="I9" s="354" t="s">
        <v>348</v>
      </c>
      <c r="J9" s="354" t="s">
        <v>347</v>
      </c>
      <c r="K9" s="354" t="s">
        <v>348</v>
      </c>
      <c r="L9" s="511"/>
      <c r="M9" s="354" t="s">
        <v>347</v>
      </c>
      <c r="N9" s="354" t="s">
        <v>348</v>
      </c>
      <c r="O9" s="1042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1125" t="s">
        <v>53</v>
      </c>
      <c r="C11" s="1124" t="s">
        <v>337</v>
      </c>
      <c r="D11" s="702">
        <v>43356079.089999996</v>
      </c>
      <c r="E11" s="702">
        <v>54670053.980000004</v>
      </c>
      <c r="F11" s="1122">
        <v>43197585.509999998</v>
      </c>
      <c r="G11" s="1123">
        <v>54563124.510000005</v>
      </c>
      <c r="H11" s="702">
        <v>1223561.25</v>
      </c>
      <c r="I11" s="702">
        <v>6344289.5499999998</v>
      </c>
      <c r="J11" s="1122">
        <v>1223561.25</v>
      </c>
      <c r="K11" s="1123">
        <v>6344289.5499999998</v>
      </c>
      <c r="L11" s="543"/>
      <c r="M11" s="1119">
        <v>44421146.759999998</v>
      </c>
      <c r="N11" s="1120">
        <v>60907414.060000002</v>
      </c>
      <c r="O11" s="1084">
        <v>1.3711355627325998</v>
      </c>
    </row>
    <row r="12" spans="2:21" ht="15" customHeight="1" x14ac:dyDescent="0.3">
      <c r="B12" s="1125"/>
      <c r="C12" s="1124"/>
      <c r="D12" s="544">
        <v>-158493.57999999999</v>
      </c>
      <c r="E12" s="544">
        <v>-106929.47</v>
      </c>
      <c r="F12" s="1122"/>
      <c r="G12" s="1123"/>
      <c r="H12" s="544">
        <v>0</v>
      </c>
      <c r="I12" s="544">
        <v>0</v>
      </c>
      <c r="J12" s="1122"/>
      <c r="K12" s="1123"/>
      <c r="L12" s="543"/>
      <c r="M12" s="1119"/>
      <c r="N12" s="1120"/>
      <c r="O12" s="1085"/>
    </row>
    <row r="13" spans="2:21" ht="15" customHeight="1" x14ac:dyDescent="0.3">
      <c r="B13" s="1125" t="s">
        <v>55</v>
      </c>
      <c r="C13" s="1126" t="s">
        <v>54</v>
      </c>
      <c r="D13" s="702">
        <v>18474606.92000166</v>
      </c>
      <c r="E13" s="676">
        <v>21810310.360002764</v>
      </c>
      <c r="F13" s="1122">
        <v>18190865.92000166</v>
      </c>
      <c r="G13" s="1123">
        <v>21407057.955002762</v>
      </c>
      <c r="H13" s="702">
        <v>4093833.8499999754</v>
      </c>
      <c r="I13" s="702">
        <v>5506476.756200105</v>
      </c>
      <c r="J13" s="1122">
        <v>4087070.3499999754</v>
      </c>
      <c r="K13" s="1123">
        <v>5500025.2612001048</v>
      </c>
      <c r="L13" s="543"/>
      <c r="M13" s="1119">
        <v>22277936.270001635</v>
      </c>
      <c r="N13" s="1120">
        <v>26907083.216202866</v>
      </c>
      <c r="O13" s="1084">
        <v>1.2077906539500525</v>
      </c>
    </row>
    <row r="14" spans="2:21" ht="15" customHeight="1" x14ac:dyDescent="0.3">
      <c r="B14" s="1125"/>
      <c r="C14" s="1126"/>
      <c r="D14" s="544">
        <v>-283741</v>
      </c>
      <c r="E14" s="544">
        <v>-403252.40499999985</v>
      </c>
      <c r="F14" s="1122"/>
      <c r="G14" s="1123"/>
      <c r="H14" s="544">
        <v>-6763.5</v>
      </c>
      <c r="I14" s="544">
        <v>-6451.4949999999999</v>
      </c>
      <c r="J14" s="1122"/>
      <c r="K14" s="1123"/>
      <c r="L14" s="543"/>
      <c r="M14" s="1119"/>
      <c r="N14" s="1120"/>
      <c r="O14" s="1085"/>
    </row>
    <row r="15" spans="2:21" ht="15" customHeight="1" x14ac:dyDescent="0.3">
      <c r="B15" s="1125" t="s">
        <v>57</v>
      </c>
      <c r="C15" s="1124" t="s">
        <v>163</v>
      </c>
      <c r="D15" s="702">
        <v>10009114</v>
      </c>
      <c r="E15" s="702">
        <v>9268996</v>
      </c>
      <c r="F15" s="1122">
        <v>10009114</v>
      </c>
      <c r="G15" s="1123">
        <v>9268996</v>
      </c>
      <c r="H15" s="702">
        <v>684028</v>
      </c>
      <c r="I15" s="702">
        <v>760119</v>
      </c>
      <c r="J15" s="1122">
        <v>684028</v>
      </c>
      <c r="K15" s="1123">
        <v>760119</v>
      </c>
      <c r="L15" s="543"/>
      <c r="M15" s="1119">
        <v>10693142</v>
      </c>
      <c r="N15" s="1120">
        <v>10029115</v>
      </c>
      <c r="O15" s="1084">
        <v>0.93790160085782082</v>
      </c>
    </row>
    <row r="16" spans="2:21" ht="15" customHeight="1" x14ac:dyDescent="0.3">
      <c r="B16" s="1125"/>
      <c r="C16" s="1124"/>
      <c r="D16" s="544">
        <v>0</v>
      </c>
      <c r="E16" s="544">
        <v>0</v>
      </c>
      <c r="F16" s="1122"/>
      <c r="G16" s="1123"/>
      <c r="H16" s="544">
        <v>0</v>
      </c>
      <c r="I16" s="544">
        <v>0</v>
      </c>
      <c r="J16" s="1122"/>
      <c r="K16" s="1123"/>
      <c r="L16" s="543"/>
      <c r="M16" s="1119"/>
      <c r="N16" s="1120"/>
      <c r="O16" s="1085"/>
    </row>
    <row r="17" spans="2:21" ht="15" customHeight="1" x14ac:dyDescent="0.3">
      <c r="B17" s="1125" t="s">
        <v>59</v>
      </c>
      <c r="C17" s="1124" t="s">
        <v>164</v>
      </c>
      <c r="D17" s="702">
        <v>26604548.990000054</v>
      </c>
      <c r="E17" s="702">
        <v>35458368.170000151</v>
      </c>
      <c r="F17" s="1122">
        <v>26604548.990000054</v>
      </c>
      <c r="G17" s="1123">
        <v>35458368.170000151</v>
      </c>
      <c r="H17" s="702">
        <v>0</v>
      </c>
      <c r="I17" s="702">
        <v>2901528.4099999978</v>
      </c>
      <c r="J17" s="1122">
        <v>0</v>
      </c>
      <c r="K17" s="1123">
        <v>2901528.4099999978</v>
      </c>
      <c r="L17" s="543"/>
      <c r="M17" s="1119">
        <v>26604548.990000054</v>
      </c>
      <c r="N17" s="1120">
        <v>38359896.580000147</v>
      </c>
      <c r="O17" s="1084">
        <v>1.44185479687773</v>
      </c>
    </row>
    <row r="18" spans="2:21" ht="15" customHeight="1" x14ac:dyDescent="0.3">
      <c r="B18" s="1125"/>
      <c r="C18" s="1124"/>
      <c r="D18" s="544">
        <v>0</v>
      </c>
      <c r="E18" s="544">
        <v>0</v>
      </c>
      <c r="F18" s="1122"/>
      <c r="G18" s="1123"/>
      <c r="H18" s="544">
        <v>0</v>
      </c>
      <c r="I18" s="544">
        <v>0</v>
      </c>
      <c r="J18" s="1122"/>
      <c r="K18" s="1123"/>
      <c r="L18" s="543"/>
      <c r="M18" s="1119"/>
      <c r="N18" s="1120"/>
      <c r="O18" s="1085"/>
    </row>
    <row r="19" spans="2:21" ht="15" customHeight="1" x14ac:dyDescent="0.3">
      <c r="B19" s="1125" t="s">
        <v>61</v>
      </c>
      <c r="C19" s="1124" t="s">
        <v>165</v>
      </c>
      <c r="D19" s="702">
        <v>38474482.549999997</v>
      </c>
      <c r="E19" s="702">
        <v>38984597.780000001</v>
      </c>
      <c r="F19" s="1122">
        <v>38351416.899999999</v>
      </c>
      <c r="G19" s="1123">
        <v>38877548.060000002</v>
      </c>
      <c r="H19" s="702">
        <v>1680306.27</v>
      </c>
      <c r="I19" s="702">
        <v>2593409.11</v>
      </c>
      <c r="J19" s="1122">
        <v>1680306.27</v>
      </c>
      <c r="K19" s="1123">
        <v>2593409.11</v>
      </c>
      <c r="L19" s="543"/>
      <c r="M19" s="1119">
        <v>40031723.170000002</v>
      </c>
      <c r="N19" s="1120">
        <v>41470957.170000002</v>
      </c>
      <c r="O19" s="1084">
        <v>1.0359523369475778</v>
      </c>
    </row>
    <row r="20" spans="2:21" ht="15" customHeight="1" x14ac:dyDescent="0.3">
      <c r="B20" s="1125"/>
      <c r="C20" s="1124"/>
      <c r="D20" s="544">
        <v>-123065.65000000001</v>
      </c>
      <c r="E20" s="544">
        <v>-107049.72</v>
      </c>
      <c r="F20" s="1122"/>
      <c r="G20" s="1123"/>
      <c r="H20" s="544">
        <v>0</v>
      </c>
      <c r="I20" s="544">
        <v>0</v>
      </c>
      <c r="J20" s="1122"/>
      <c r="K20" s="1123"/>
      <c r="L20" s="543"/>
      <c r="M20" s="1119"/>
      <c r="N20" s="1120"/>
      <c r="O20" s="1085"/>
    </row>
    <row r="21" spans="2:21" ht="15" customHeight="1" x14ac:dyDescent="0.3">
      <c r="B21" s="1125" t="s">
        <v>63</v>
      </c>
      <c r="C21" s="1124" t="s">
        <v>166</v>
      </c>
      <c r="D21" s="702">
        <v>50034006.940000005</v>
      </c>
      <c r="E21" s="702">
        <v>52276680.060007185</v>
      </c>
      <c r="F21" s="1122">
        <v>49889974.320000008</v>
      </c>
      <c r="G21" s="1123">
        <v>52178211.520007186</v>
      </c>
      <c r="H21" s="702">
        <v>6434967.5900000008</v>
      </c>
      <c r="I21" s="702">
        <v>7571109.6399999997</v>
      </c>
      <c r="J21" s="1122">
        <v>6434967.5900000008</v>
      </c>
      <c r="K21" s="1123">
        <v>7571109.6399999997</v>
      </c>
      <c r="L21" s="543"/>
      <c r="M21" s="1119">
        <v>56324941.910000011</v>
      </c>
      <c r="N21" s="1120">
        <v>59749321.160007186</v>
      </c>
      <c r="O21" s="1084">
        <v>1.0607968536475172</v>
      </c>
    </row>
    <row r="22" spans="2:21" ht="15" customHeight="1" x14ac:dyDescent="0.3">
      <c r="B22" s="1125"/>
      <c r="C22" s="1124"/>
      <c r="D22" s="544">
        <v>-144032.62</v>
      </c>
      <c r="E22" s="544">
        <v>-98468.540000000008</v>
      </c>
      <c r="F22" s="1122"/>
      <c r="G22" s="1123"/>
      <c r="H22" s="544">
        <v>0</v>
      </c>
      <c r="I22" s="544">
        <v>0</v>
      </c>
      <c r="J22" s="1122"/>
      <c r="K22" s="1123"/>
      <c r="L22" s="543"/>
      <c r="M22" s="1119"/>
      <c r="N22" s="1120"/>
      <c r="O22" s="1085"/>
    </row>
    <row r="23" spans="2:21" ht="15" customHeight="1" x14ac:dyDescent="0.3">
      <c r="B23" s="1125" t="s">
        <v>65</v>
      </c>
      <c r="C23" s="1124" t="s">
        <v>167</v>
      </c>
      <c r="D23" s="702">
        <v>17056745.500000015</v>
      </c>
      <c r="E23" s="702">
        <v>25344330.739999998</v>
      </c>
      <c r="F23" s="1122">
        <v>17056745.500000015</v>
      </c>
      <c r="G23" s="1123">
        <v>25344330.739999998</v>
      </c>
      <c r="H23" s="702">
        <v>0</v>
      </c>
      <c r="I23" s="702">
        <v>68992.200000000012</v>
      </c>
      <c r="J23" s="1122">
        <v>0</v>
      </c>
      <c r="K23" s="1123">
        <v>68992.200000000012</v>
      </c>
      <c r="L23" s="543"/>
      <c r="M23" s="1119">
        <v>17056745.500000015</v>
      </c>
      <c r="N23" s="1120">
        <v>25413322.939999998</v>
      </c>
      <c r="O23" s="1084">
        <v>1.4899280135240323</v>
      </c>
    </row>
    <row r="24" spans="2:21" ht="15" customHeight="1" x14ac:dyDescent="0.3">
      <c r="B24" s="1125"/>
      <c r="C24" s="1124"/>
      <c r="D24" s="544">
        <v>0</v>
      </c>
      <c r="E24" s="544">
        <v>0</v>
      </c>
      <c r="F24" s="1122"/>
      <c r="G24" s="1123"/>
      <c r="H24" s="544">
        <v>0</v>
      </c>
      <c r="I24" s="544">
        <v>0</v>
      </c>
      <c r="J24" s="1122"/>
      <c r="K24" s="1123"/>
      <c r="L24" s="543"/>
      <c r="M24" s="1119"/>
      <c r="N24" s="1120"/>
      <c r="O24" s="1085"/>
    </row>
    <row r="25" spans="2:21" ht="15" customHeight="1" x14ac:dyDescent="0.3">
      <c r="B25" s="1125" t="s">
        <v>67</v>
      </c>
      <c r="C25" s="1124" t="s">
        <v>168</v>
      </c>
      <c r="D25" s="702">
        <v>48109527.877999999</v>
      </c>
      <c r="E25" s="702">
        <v>52852649.669400007</v>
      </c>
      <c r="F25" s="1122">
        <v>47592376.947999999</v>
      </c>
      <c r="G25" s="1123">
        <v>52335314.00940001</v>
      </c>
      <c r="H25" s="702">
        <v>4627263.62</v>
      </c>
      <c r="I25" s="702">
        <v>3357764.5685999999</v>
      </c>
      <c r="J25" s="1122">
        <v>4627263.62</v>
      </c>
      <c r="K25" s="1123">
        <v>3357764.5685999999</v>
      </c>
      <c r="L25" s="543"/>
      <c r="M25" s="1119">
        <v>52219640.567999996</v>
      </c>
      <c r="N25" s="1120">
        <v>55693078.578000009</v>
      </c>
      <c r="O25" s="1084">
        <v>1.0665159310217183</v>
      </c>
    </row>
    <row r="26" spans="2:21" ht="15" customHeight="1" x14ac:dyDescent="0.3">
      <c r="B26" s="1125"/>
      <c r="C26" s="1124"/>
      <c r="D26" s="544">
        <v>-517150.93</v>
      </c>
      <c r="E26" s="544">
        <v>-517335.66000000003</v>
      </c>
      <c r="F26" s="1122"/>
      <c r="G26" s="1123"/>
      <c r="H26" s="544">
        <v>0</v>
      </c>
      <c r="I26" s="544">
        <v>0</v>
      </c>
      <c r="J26" s="1122"/>
      <c r="K26" s="1123"/>
      <c r="L26" s="543"/>
      <c r="M26" s="1119"/>
      <c r="N26" s="1120"/>
      <c r="O26" s="1085"/>
    </row>
    <row r="27" spans="2:21" ht="15" customHeight="1" x14ac:dyDescent="0.3">
      <c r="B27" s="1125" t="s">
        <v>22</v>
      </c>
      <c r="C27" s="1124" t="s">
        <v>169</v>
      </c>
      <c r="D27" s="702">
        <v>31142857.920000002</v>
      </c>
      <c r="E27" s="702">
        <v>31423696.870000012</v>
      </c>
      <c r="F27" s="1122">
        <v>30883125.705000002</v>
      </c>
      <c r="G27" s="1123">
        <v>31308127.920000013</v>
      </c>
      <c r="H27" s="702">
        <v>0</v>
      </c>
      <c r="I27" s="702">
        <v>0</v>
      </c>
      <c r="J27" s="1122">
        <v>0</v>
      </c>
      <c r="K27" s="1123">
        <v>0</v>
      </c>
      <c r="L27" s="543"/>
      <c r="M27" s="1119">
        <v>30883125.705000002</v>
      </c>
      <c r="N27" s="1120">
        <v>31308127.920000013</v>
      </c>
      <c r="O27" s="1084">
        <v>1.013761632130753</v>
      </c>
    </row>
    <row r="28" spans="2:21" ht="15" customHeight="1" x14ac:dyDescent="0.3">
      <c r="B28" s="1125"/>
      <c r="C28" s="1124"/>
      <c r="D28" s="544">
        <v>-259732.21499999997</v>
      </c>
      <c r="E28" s="544">
        <v>-115568.94999999998</v>
      </c>
      <c r="F28" s="1122"/>
      <c r="G28" s="1123"/>
      <c r="H28" s="544">
        <v>0</v>
      </c>
      <c r="I28" s="544">
        <v>0</v>
      </c>
      <c r="J28" s="1122"/>
      <c r="K28" s="1123"/>
      <c r="L28" s="543"/>
      <c r="M28" s="1119"/>
      <c r="N28" s="1120"/>
      <c r="O28" s="1085"/>
    </row>
    <row r="29" spans="2:21" ht="15" customHeight="1" x14ac:dyDescent="0.3">
      <c r="B29" s="1125" t="s">
        <v>24</v>
      </c>
      <c r="C29" s="1124" t="s">
        <v>170</v>
      </c>
      <c r="D29" s="702">
        <v>21475354.739999998</v>
      </c>
      <c r="E29" s="702">
        <v>20577154.709999993</v>
      </c>
      <c r="F29" s="1122">
        <v>21475354.739999998</v>
      </c>
      <c r="G29" s="1123">
        <v>20577154.709999993</v>
      </c>
      <c r="H29" s="702">
        <v>4426583.71</v>
      </c>
      <c r="I29" s="702">
        <v>4991623.2899999991</v>
      </c>
      <c r="J29" s="1122">
        <v>4426583.71</v>
      </c>
      <c r="K29" s="1123">
        <v>4991623.2899999991</v>
      </c>
      <c r="L29" s="543"/>
      <c r="M29" s="1119">
        <v>25901938.449999999</v>
      </c>
      <c r="N29" s="1120">
        <v>25568777.999999993</v>
      </c>
      <c r="O29" s="1084">
        <v>0.98713762482900169</v>
      </c>
    </row>
    <row r="30" spans="2:21" ht="15" customHeight="1" x14ac:dyDescent="0.3">
      <c r="B30" s="1125"/>
      <c r="C30" s="1124"/>
      <c r="D30" s="544">
        <v>0</v>
      </c>
      <c r="E30" s="544">
        <v>0</v>
      </c>
      <c r="F30" s="1122"/>
      <c r="G30" s="1123"/>
      <c r="H30" s="544">
        <v>0</v>
      </c>
      <c r="I30" s="544">
        <v>0</v>
      </c>
      <c r="J30" s="1122"/>
      <c r="K30" s="1123"/>
      <c r="L30" s="543"/>
      <c r="M30" s="1119"/>
      <c r="N30" s="1120"/>
      <c r="O30" s="1085"/>
    </row>
    <row r="31" spans="2:21" s="274" customFormat="1" ht="15" customHeight="1" x14ac:dyDescent="0.3">
      <c r="B31" s="1125" t="s">
        <v>26</v>
      </c>
      <c r="C31" s="1124" t="s">
        <v>71</v>
      </c>
      <c r="D31" s="702">
        <v>13172134.4</v>
      </c>
      <c r="E31" s="702">
        <v>238572.83000000002</v>
      </c>
      <c r="F31" s="1122">
        <v>13171930.970000001</v>
      </c>
      <c r="G31" s="1123">
        <v>238572.83000000002</v>
      </c>
      <c r="H31" s="702">
        <v>562607.41999999993</v>
      </c>
      <c r="I31" s="702">
        <v>69420.47</v>
      </c>
      <c r="J31" s="1122">
        <v>562607.41999999993</v>
      </c>
      <c r="K31" s="1123">
        <v>69420.47</v>
      </c>
      <c r="L31" s="543"/>
      <c r="M31" s="1119">
        <v>13734538.390000001</v>
      </c>
      <c r="N31" s="1120">
        <v>307993.30000000005</v>
      </c>
      <c r="O31" s="1084">
        <v>2.2424728902738174E-2</v>
      </c>
      <c r="P31" s="273"/>
      <c r="Q31" s="273"/>
      <c r="R31" s="273"/>
      <c r="S31" s="273"/>
      <c r="T31" s="273"/>
      <c r="U31" s="273"/>
    </row>
    <row r="32" spans="2:21" s="274" customFormat="1" ht="15" customHeight="1" x14ac:dyDescent="0.3">
      <c r="B32" s="1125"/>
      <c r="C32" s="1124"/>
      <c r="D32" s="544">
        <v>-203.43</v>
      </c>
      <c r="E32" s="544">
        <v>0</v>
      </c>
      <c r="F32" s="1122"/>
      <c r="G32" s="1123"/>
      <c r="H32" s="544">
        <v>0</v>
      </c>
      <c r="I32" s="544">
        <v>0</v>
      </c>
      <c r="J32" s="1122"/>
      <c r="K32" s="1123"/>
      <c r="L32" s="543"/>
      <c r="M32" s="1119"/>
      <c r="N32" s="1120"/>
      <c r="O32" s="1085"/>
      <c r="P32" s="273"/>
      <c r="Q32" s="273"/>
      <c r="R32" s="273"/>
      <c r="S32" s="273"/>
      <c r="T32" s="273"/>
      <c r="U32" s="273"/>
    </row>
    <row r="33" spans="2:15" ht="15" customHeight="1" x14ac:dyDescent="0.3">
      <c r="B33" s="1125" t="s">
        <v>66</v>
      </c>
      <c r="C33" s="1124" t="s">
        <v>344</v>
      </c>
      <c r="D33" s="702">
        <v>532867.81000000145</v>
      </c>
      <c r="E33" s="702">
        <v>364554</v>
      </c>
      <c r="F33" s="1122">
        <v>532867.81000000145</v>
      </c>
      <c r="G33" s="1123">
        <v>364554</v>
      </c>
      <c r="H33" s="702">
        <v>272983.46000000008</v>
      </c>
      <c r="I33" s="702">
        <v>208780</v>
      </c>
      <c r="J33" s="1122">
        <v>272983.46000000008</v>
      </c>
      <c r="K33" s="1123">
        <v>208780</v>
      </c>
      <c r="L33" s="543"/>
      <c r="M33" s="1119">
        <v>805851.27000000153</v>
      </c>
      <c r="N33" s="1120">
        <v>573334</v>
      </c>
      <c r="O33" s="1084">
        <v>0.7114637915753349</v>
      </c>
    </row>
    <row r="34" spans="2:15" ht="15" customHeight="1" x14ac:dyDescent="0.3">
      <c r="B34" s="1125"/>
      <c r="C34" s="1124"/>
      <c r="D34" s="544">
        <v>0</v>
      </c>
      <c r="E34" s="544">
        <v>0</v>
      </c>
      <c r="F34" s="1122"/>
      <c r="G34" s="1123"/>
      <c r="H34" s="544">
        <v>0</v>
      </c>
      <c r="I34" s="544">
        <v>0</v>
      </c>
      <c r="J34" s="1122"/>
      <c r="K34" s="1123"/>
      <c r="L34" s="543"/>
      <c r="M34" s="1119"/>
      <c r="N34" s="1120"/>
      <c r="O34" s="1085"/>
    </row>
    <row r="35" spans="2:15" ht="15" customHeight="1" x14ac:dyDescent="0.3">
      <c r="B35" s="1125" t="s">
        <v>28</v>
      </c>
      <c r="C35" s="1124" t="s">
        <v>171</v>
      </c>
      <c r="D35" s="702">
        <v>13561461.969999999</v>
      </c>
      <c r="E35" s="702">
        <v>0</v>
      </c>
      <c r="F35" s="1122">
        <v>13561461.969999999</v>
      </c>
      <c r="G35" s="1123">
        <v>0</v>
      </c>
      <c r="H35" s="702">
        <v>4836468.0900000008</v>
      </c>
      <c r="I35" s="702">
        <v>0</v>
      </c>
      <c r="J35" s="1122">
        <v>4836468.0900000008</v>
      </c>
      <c r="K35" s="1123">
        <v>0</v>
      </c>
      <c r="L35" s="543"/>
      <c r="M35" s="1119">
        <v>18397930.059999999</v>
      </c>
      <c r="N35" s="1120">
        <v>0</v>
      </c>
      <c r="O35" s="1084">
        <v>0</v>
      </c>
    </row>
    <row r="36" spans="2:15" ht="15" customHeight="1" x14ac:dyDescent="0.3">
      <c r="B36" s="1125"/>
      <c r="C36" s="1124"/>
      <c r="D36" s="544">
        <v>0</v>
      </c>
      <c r="E36" s="544">
        <v>0</v>
      </c>
      <c r="F36" s="1122"/>
      <c r="G36" s="1123"/>
      <c r="H36" s="544">
        <v>0</v>
      </c>
      <c r="I36" s="544">
        <v>0</v>
      </c>
      <c r="J36" s="1122"/>
      <c r="K36" s="1123"/>
      <c r="L36" s="543"/>
      <c r="M36" s="1119"/>
      <c r="N36" s="1120"/>
      <c r="O36" s="1085"/>
    </row>
    <row r="37" spans="2:15" ht="18" customHeight="1" x14ac:dyDescent="0.25">
      <c r="B37" s="1127" t="s">
        <v>264</v>
      </c>
      <c r="C37" s="1127"/>
      <c r="D37" s="296">
        <v>332003788.70800173</v>
      </c>
      <c r="E37" s="542">
        <v>343269965.16941011</v>
      </c>
      <c r="F37" s="1103">
        <v>330517369.28300172</v>
      </c>
      <c r="G37" s="1104">
        <v>341921360.4244101</v>
      </c>
      <c r="H37" s="296">
        <v>28842603.259999979</v>
      </c>
      <c r="I37" s="542">
        <v>34373512.994800106</v>
      </c>
      <c r="J37" s="1103">
        <v>28835839.759999979</v>
      </c>
      <c r="K37" s="1104">
        <v>34367061.499800108</v>
      </c>
      <c r="L37" s="349"/>
      <c r="M37" s="1089">
        <v>359353209.04300165</v>
      </c>
      <c r="N37" s="1095">
        <v>376288421.92421019</v>
      </c>
      <c r="O37" s="1096">
        <v>1.0471269282005549</v>
      </c>
    </row>
    <row r="38" spans="2:15" s="266" customFormat="1" ht="18" customHeight="1" x14ac:dyDescent="0.25">
      <c r="B38" s="1098" t="s">
        <v>242</v>
      </c>
      <c r="C38" s="1099"/>
      <c r="D38" s="664">
        <v>-1486419.425</v>
      </c>
      <c r="E38" s="664">
        <v>-1348604.7449999999</v>
      </c>
      <c r="F38" s="1103"/>
      <c r="G38" s="1104"/>
      <c r="H38" s="664">
        <v>-6763.5</v>
      </c>
      <c r="I38" s="664">
        <v>-6451.4949999999999</v>
      </c>
      <c r="J38" s="1103"/>
      <c r="K38" s="1104"/>
      <c r="L38" s="349"/>
      <c r="M38" s="1089"/>
      <c r="N38" s="1095"/>
      <c r="O38" s="1097"/>
    </row>
    <row r="39" spans="2:15" s="266" customFormat="1" ht="21" customHeight="1" x14ac:dyDescent="0.25">
      <c r="B39" s="275"/>
      <c r="C39" s="962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C13:C14"/>
    <mergeCell ref="F8:G8"/>
    <mergeCell ref="F13:F14"/>
    <mergeCell ref="G13:G14"/>
    <mergeCell ref="G31:G32"/>
    <mergeCell ref="B5:O5"/>
    <mergeCell ref="B7:B9"/>
    <mergeCell ref="B37:C37"/>
    <mergeCell ref="D8:E8"/>
    <mergeCell ref="J8:K8"/>
    <mergeCell ref="M8:N8"/>
    <mergeCell ref="F11:F12"/>
    <mergeCell ref="G11:G12"/>
    <mergeCell ref="F15:F16"/>
    <mergeCell ref="F17:F18"/>
    <mergeCell ref="F19:F20"/>
    <mergeCell ref="F21:F22"/>
    <mergeCell ref="F23:F24"/>
    <mergeCell ref="F33:F34"/>
    <mergeCell ref="F25:F26"/>
    <mergeCell ref="F27:F28"/>
    <mergeCell ref="F29:F30"/>
    <mergeCell ref="F31:F32"/>
    <mergeCell ref="F35:F36"/>
    <mergeCell ref="G15:G16"/>
    <mergeCell ref="G17:G18"/>
    <mergeCell ref="G19:G20"/>
    <mergeCell ref="C31:C32"/>
    <mergeCell ref="G21:G22"/>
    <mergeCell ref="C35:C36"/>
    <mergeCell ref="B11:B12"/>
    <mergeCell ref="B15:B16"/>
    <mergeCell ref="B17:B18"/>
    <mergeCell ref="B19:B20"/>
    <mergeCell ref="B21:B22"/>
    <mergeCell ref="B23:B24"/>
    <mergeCell ref="B33:B34"/>
    <mergeCell ref="B25:B26"/>
    <mergeCell ref="B27:B28"/>
    <mergeCell ref="B29:B30"/>
    <mergeCell ref="B31:B32"/>
    <mergeCell ref="B35:B36"/>
    <mergeCell ref="C23:C24"/>
    <mergeCell ref="C33:C34"/>
    <mergeCell ref="C25:C26"/>
    <mergeCell ref="C27:C28"/>
    <mergeCell ref="C29:C30"/>
    <mergeCell ref="C11:C12"/>
    <mergeCell ref="C15:C16"/>
    <mergeCell ref="C17:C18"/>
    <mergeCell ref="C19:C20"/>
    <mergeCell ref="C21:C22"/>
    <mergeCell ref="B13:B14"/>
    <mergeCell ref="F37:F38"/>
    <mergeCell ref="G37:G38"/>
    <mergeCell ref="D7:G7"/>
    <mergeCell ref="H8:I8"/>
    <mergeCell ref="H7:K7"/>
    <mergeCell ref="J13:J14"/>
    <mergeCell ref="K13:K14"/>
    <mergeCell ref="J11:J12"/>
    <mergeCell ref="K11:K12"/>
    <mergeCell ref="J15:J16"/>
    <mergeCell ref="K15:K16"/>
    <mergeCell ref="J17:J18"/>
    <mergeCell ref="K17:K18"/>
    <mergeCell ref="J19:J20"/>
    <mergeCell ref="K19:K20"/>
    <mergeCell ref="G25:G26"/>
    <mergeCell ref="G27:G28"/>
    <mergeCell ref="G29:G30"/>
    <mergeCell ref="G35:G36"/>
    <mergeCell ref="G23:G24"/>
    <mergeCell ref="G33:G34"/>
    <mergeCell ref="J37:J38"/>
    <mergeCell ref="K37:K38"/>
    <mergeCell ref="J25:J26"/>
    <mergeCell ref="K25:K26"/>
    <mergeCell ref="J27:J28"/>
    <mergeCell ref="K27:K28"/>
    <mergeCell ref="J29:J30"/>
    <mergeCell ref="K29:K30"/>
    <mergeCell ref="J35:J36"/>
    <mergeCell ref="K35:K36"/>
    <mergeCell ref="J21:J22"/>
    <mergeCell ref="K21:K22"/>
    <mergeCell ref="J23:J24"/>
    <mergeCell ref="K23:K24"/>
    <mergeCell ref="J33:J34"/>
    <mergeCell ref="K33:K34"/>
    <mergeCell ref="M13:M14"/>
    <mergeCell ref="N13:N14"/>
    <mergeCell ref="M11:M12"/>
    <mergeCell ref="N11:N12"/>
    <mergeCell ref="M15:M16"/>
    <mergeCell ref="N15:N16"/>
    <mergeCell ref="J31:J32"/>
    <mergeCell ref="K31:K32"/>
    <mergeCell ref="M33:M34"/>
    <mergeCell ref="N33:N34"/>
    <mergeCell ref="M25:M26"/>
    <mergeCell ref="N25:N26"/>
    <mergeCell ref="M17:M18"/>
    <mergeCell ref="N17:N18"/>
    <mergeCell ref="M19:M20"/>
    <mergeCell ref="N19:N20"/>
    <mergeCell ref="M21:M22"/>
    <mergeCell ref="N21:N22"/>
    <mergeCell ref="O27:O28"/>
    <mergeCell ref="M27:M28"/>
    <mergeCell ref="N27:N28"/>
    <mergeCell ref="M29:M30"/>
    <mergeCell ref="N29:N30"/>
    <mergeCell ref="M31:M32"/>
    <mergeCell ref="N31:N32"/>
    <mergeCell ref="M23:M24"/>
    <mergeCell ref="N23:N24"/>
    <mergeCell ref="B4:Q4"/>
    <mergeCell ref="B6:E6"/>
    <mergeCell ref="O29:O30"/>
    <mergeCell ref="O31:O32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3:O14"/>
    <mergeCell ref="O11:O12"/>
    <mergeCell ref="O15:O16"/>
    <mergeCell ref="O17:O18"/>
    <mergeCell ref="O19:O20"/>
    <mergeCell ref="O21:O22"/>
    <mergeCell ref="O23:O24"/>
    <mergeCell ref="O33:O34"/>
    <mergeCell ref="O25:O26"/>
  </mergeCells>
  <conditionalFormatting sqref="O11 O15 O19 O21 O23 O33 O25 O27 O29 O31 O35 O17">
    <cfRule type="cellIs" dxfId="1075" priority="19" stopIfTrue="1" operator="greaterThan">
      <formula>0</formula>
    </cfRule>
  </conditionalFormatting>
  <conditionalFormatting sqref="O39:O62 O11:O12 O15:O36">
    <cfRule type="cellIs" dxfId="1074" priority="17" operator="lessThan">
      <formula>1</formula>
    </cfRule>
    <cfRule type="cellIs" dxfId="1073" priority="18" operator="greaterThan">
      <formula>1</formula>
    </cfRule>
  </conditionalFormatting>
  <conditionalFormatting sqref="O39:O62 O11:O12 O15:O36">
    <cfRule type="cellIs" dxfId="1072" priority="13" operator="lessThan">
      <formula>1</formula>
    </cfRule>
  </conditionalFormatting>
  <conditionalFormatting sqref="O37">
    <cfRule type="cellIs" dxfId="1071" priority="8" stopIfTrue="1" operator="greaterThan">
      <formula>0</formula>
    </cfRule>
  </conditionalFormatting>
  <conditionalFormatting sqref="O37:O38">
    <cfRule type="cellIs" dxfId="1070" priority="6" operator="lessThan">
      <formula>1</formula>
    </cfRule>
    <cfRule type="cellIs" dxfId="1069" priority="7" operator="greaterThan">
      <formula>1</formula>
    </cfRule>
  </conditionalFormatting>
  <conditionalFormatting sqref="O37:O38">
    <cfRule type="cellIs" dxfId="1068" priority="5" operator="lessThan">
      <formula>1</formula>
    </cfRule>
  </conditionalFormatting>
  <conditionalFormatting sqref="O13">
    <cfRule type="cellIs" dxfId="1067" priority="4" stopIfTrue="1" operator="greaterThan">
      <formula>0</formula>
    </cfRule>
  </conditionalFormatting>
  <conditionalFormatting sqref="O13:O14">
    <cfRule type="cellIs" dxfId="1066" priority="2" operator="lessThan">
      <formula>1</formula>
    </cfRule>
    <cfRule type="cellIs" dxfId="1065" priority="3" operator="greaterThan">
      <formula>1</formula>
    </cfRule>
  </conditionalFormatting>
  <conditionalFormatting sqref="O13:O14">
    <cfRule type="cellIs" dxfId="106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3:G13 D26:E26 D28:E28 M13:O13 D30:E30 D11:K11 D15:K15 D17:K17 D19:K19 D21:K21 D23:K23 D33:K33 D25:K25 D27:K27 D29:K29 D31:K31 D35:K35 M37:O37 M11:O11 M15:O15 M17:O17 M19:O19 M21:O21 M23:O23 M33:O33 M25:O25 M27:O27 M29:O29 M31:O31 M35:O35 D36:E36 H32:I32 D12:E14 D16:E16 D18:E18 D20:E20 D22:E22 D24:E24 D34:E34 J13:K13 H26:I26 H28:I28 H30:I30 H36:I36 H12:I14 H16:I16 H18:I18 H20:I20 H22:I22 H24:I24 H34:I34 D32:E32 L11:L24 L25:L36" xr:uid="{00000000-0002-0000-04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O113"/>
  <sheetViews>
    <sheetView workbookViewId="0">
      <selection sqref="A1:O113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420" t="s">
        <v>155</v>
      </c>
      <c r="B4" s="1420"/>
      <c r="C4" s="1420"/>
      <c r="D4" s="1420"/>
    </row>
    <row r="5" spans="1:15" s="165" customFormat="1" ht="19.5" customHeight="1" x14ac:dyDescent="0.3">
      <c r="A5" s="1406" t="s">
        <v>156</v>
      </c>
      <c r="B5" s="1137"/>
      <c r="C5" s="1137"/>
      <c r="D5" s="1137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407" t="s">
        <v>106</v>
      </c>
      <c r="B7" s="1409" t="s">
        <v>107</v>
      </c>
      <c r="C7" s="1421" t="s">
        <v>93</v>
      </c>
      <c r="D7" s="1424" t="s">
        <v>52</v>
      </c>
    </row>
    <row r="8" spans="1:15" s="174" customFormat="1" ht="16.5" customHeight="1" x14ac:dyDescent="0.25">
      <c r="A8" s="1408"/>
      <c r="B8" s="1410"/>
      <c r="C8" s="1422"/>
      <c r="D8" s="1425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408"/>
      <c r="B9" s="1410"/>
      <c r="C9" s="1423"/>
      <c r="D9" s="142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408"/>
      <c r="B10" s="141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1139" t="s">
        <v>45</v>
      </c>
      <c r="B16" s="1141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 xr:uid="{00000000-0002-0000-3100-000000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45"/>
  <sheetViews>
    <sheetView topLeftCell="A7" zoomScale="110" zoomScaleNormal="110" workbookViewId="0">
      <selection sqref="A1:Z145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1128" t="s">
        <v>150</v>
      </c>
      <c r="B4" s="1128"/>
      <c r="C4" s="1128"/>
      <c r="D4" s="1128"/>
      <c r="E4" s="1128"/>
      <c r="F4" s="1128"/>
      <c r="G4" s="1128"/>
      <c r="H4" s="1128"/>
      <c r="I4" s="1128"/>
      <c r="J4" s="1128"/>
      <c r="K4" s="1128"/>
      <c r="L4" s="256"/>
      <c r="M4" s="256"/>
      <c r="N4" s="256"/>
      <c r="O4" s="256"/>
    </row>
    <row r="5" spans="1:26" s="165" customFormat="1" ht="19.5" customHeight="1" x14ac:dyDescent="0.3">
      <c r="A5" s="1128" t="s">
        <v>151</v>
      </c>
      <c r="B5" s="1128"/>
      <c r="C5" s="1137"/>
      <c r="D5" s="1137"/>
      <c r="E5" s="1137"/>
      <c r="F5" s="1137"/>
      <c r="G5" s="1137"/>
      <c r="H5" s="1137"/>
      <c r="I5" s="1137"/>
      <c r="J5" s="1137"/>
      <c r="K5" s="1137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1129" t="s">
        <v>84</v>
      </c>
      <c r="B7" s="260"/>
      <c r="C7" s="1131" t="s">
        <v>107</v>
      </c>
      <c r="D7" s="1133" t="s">
        <v>108</v>
      </c>
      <c r="E7" s="1134"/>
      <c r="F7" s="1134"/>
      <c r="G7" s="1134"/>
      <c r="H7" s="1134"/>
      <c r="I7" s="1134"/>
      <c r="J7" s="1134"/>
      <c r="K7" s="1135"/>
      <c r="L7" s="336"/>
      <c r="M7" s="336"/>
      <c r="N7" s="336"/>
      <c r="O7" s="336"/>
    </row>
    <row r="8" spans="1:26" s="174" customFormat="1" ht="16.5" customHeight="1" x14ac:dyDescent="0.25">
      <c r="A8" s="1130"/>
      <c r="B8" s="261"/>
      <c r="C8" s="1132"/>
      <c r="D8" s="1132" t="s">
        <v>93</v>
      </c>
      <c r="E8" s="1136"/>
      <c r="F8" s="1136"/>
      <c r="G8" s="1136"/>
      <c r="H8" s="1132" t="s">
        <v>52</v>
      </c>
      <c r="I8" s="1132"/>
      <c r="J8" s="1136"/>
      <c r="K8" s="1138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1130"/>
      <c r="B9" s="261"/>
      <c r="C9" s="1132"/>
      <c r="D9" s="1136"/>
      <c r="E9" s="1136"/>
      <c r="F9" s="1136"/>
      <c r="G9" s="1136"/>
      <c r="H9" s="1132"/>
      <c r="I9" s="1132"/>
      <c r="J9" s="1136"/>
      <c r="K9" s="1138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1130"/>
      <c r="B10" s="261"/>
      <c r="C10" s="1132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v>9046203.25</v>
      </c>
      <c r="M24" s="340"/>
      <c r="N24" s="340"/>
      <c r="O24" s="340"/>
    </row>
    <row r="25" spans="1:26" ht="19.5" customHeight="1" x14ac:dyDescent="0.3">
      <c r="A25" s="1139" t="s">
        <v>40</v>
      </c>
      <c r="B25" s="1140"/>
      <c r="C25" s="1141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v>23055191.170000002</v>
      </c>
      <c r="G58" s="311">
        <v>185531897.50000006</v>
      </c>
      <c r="H58" s="164">
        <v>3180991.54</v>
      </c>
      <c r="I58" s="164"/>
      <c r="J58" s="164"/>
      <c r="K58" s="311"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1142"/>
      <c r="G59" s="1143"/>
      <c r="H59" s="185"/>
      <c r="I59" s="184"/>
      <c r="J59" s="1144"/>
      <c r="K59" s="1144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1145"/>
      <c r="G60" s="1146"/>
      <c r="H60" s="187"/>
      <c r="I60" s="164"/>
      <c r="J60" s="1145"/>
      <c r="K60" s="1146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 xr:uid="{00000000-0002-0000-0500-000000000000}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 xr:uid="{00000000-0002-0000-0500-000001000000}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/>
  <dimension ref="A1:H56"/>
  <sheetViews>
    <sheetView topLeftCell="B4" zoomScaleNormal="100" workbookViewId="0">
      <selection sqref="A1:H56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1147" t="s">
        <v>152</v>
      </c>
      <c r="C2" s="1147"/>
      <c r="D2" s="1147"/>
      <c r="E2" s="1147"/>
      <c r="F2" s="1147"/>
      <c r="G2" s="46"/>
      <c r="H2" s="46"/>
    </row>
    <row r="3" spans="1:8" ht="14.25" customHeight="1" x14ac:dyDescent="0.2">
      <c r="A3" s="57" t="s">
        <v>46</v>
      </c>
      <c r="B3" s="1148" t="s">
        <v>151</v>
      </c>
      <c r="C3" s="1148"/>
      <c r="D3" s="1148"/>
      <c r="E3" s="1148"/>
      <c r="F3" s="1148"/>
      <c r="G3" s="46"/>
      <c r="H3" s="46"/>
    </row>
    <row r="4" spans="1:8" ht="14.25" customHeight="1" x14ac:dyDescent="0.2">
      <c r="A4" s="57"/>
      <c r="B4" s="1148"/>
      <c r="C4" s="1148"/>
      <c r="D4" s="1148"/>
      <c r="E4" s="1148"/>
      <c r="F4" s="1148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1149" t="s">
        <v>47</v>
      </c>
      <c r="C6" s="1151" t="s">
        <v>48</v>
      </c>
      <c r="D6" s="1151" t="s">
        <v>49</v>
      </c>
      <c r="E6" s="1151"/>
      <c r="F6" s="1153"/>
      <c r="G6" s="61"/>
      <c r="H6" s="61"/>
    </row>
    <row r="7" spans="1:8" s="65" customFormat="1" ht="38.25" customHeight="1" x14ac:dyDescent="0.25">
      <c r="A7" s="63"/>
      <c r="B7" s="1150"/>
      <c r="C7" s="1152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v>53965089.670000345</v>
      </c>
      <c r="E22" s="84">
        <v>7981118.9999999907</v>
      </c>
      <c r="F22" s="208"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55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54" t="s">
        <v>127</v>
      </c>
      <c r="B5" s="1154"/>
      <c r="C5" s="115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1154" t="s">
        <v>151</v>
      </c>
      <c r="B6" s="1154"/>
      <c r="C6" s="115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56"/>
  <dimension ref="A1:S34"/>
  <sheetViews>
    <sheetView workbookViewId="0">
      <selection sqref="A1:S34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1154" t="s">
        <v>128</v>
      </c>
      <c r="B5" s="1154"/>
      <c r="C5" s="115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1154" t="s">
        <v>151</v>
      </c>
      <c r="B6" s="1154"/>
      <c r="C6" s="115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51</vt:i4>
      </vt:variant>
    </vt:vector>
  </HeadingPairs>
  <TitlesOfParts>
    <vt:vector size="101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01-07_10.01</vt:lpstr>
      <vt:lpstr>01-08</vt:lpstr>
      <vt:lpstr>01-08_10.01</vt:lpstr>
      <vt:lpstr>01-09</vt:lpstr>
      <vt:lpstr>01-09_03.01</vt:lpstr>
      <vt:lpstr>01-10</vt:lpstr>
      <vt:lpstr>01-10_03.01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'01-01'!Print_Area</vt:lpstr>
      <vt:lpstr>'01-02'!Print_Area</vt:lpstr>
      <vt:lpstr>'01-03'!Print_Area</vt:lpstr>
      <vt:lpstr>'01-04'!Print_Area</vt:lpstr>
      <vt:lpstr>'01-05'!Print_Area</vt:lpstr>
      <vt:lpstr>'01-06'!Print_Area</vt:lpstr>
      <vt:lpstr>'01-07'!Print_Area</vt:lpstr>
      <vt:lpstr>'01-07_10.01'!Print_Area</vt:lpstr>
      <vt:lpstr>'01-08'!Print_Area</vt:lpstr>
      <vt:lpstr>'01-08_10.01'!Print_Area</vt:lpstr>
      <vt:lpstr>'01-09'!Print_Area</vt:lpstr>
      <vt:lpstr>'01-09_03.01'!Print_Area</vt:lpstr>
      <vt:lpstr>'01-10'!Print_Area</vt:lpstr>
      <vt:lpstr>'01-10_03.01'!Print_Area</vt:lpstr>
      <vt:lpstr>'01-11'!Print_Area</vt:lpstr>
      <vt:lpstr>'01-12'!Print_Area</vt:lpstr>
      <vt:lpstr>'01-13'!Print_Area</vt:lpstr>
      <vt:lpstr>'02-01'!Print_Area</vt:lpstr>
      <vt:lpstr>'02-02'!Print_Area</vt:lpstr>
      <vt:lpstr>'03-01'!Print_Area</vt:lpstr>
      <vt:lpstr>'03-02'!Print_Area</vt:lpstr>
      <vt:lpstr>'03-03'!Print_Area</vt:lpstr>
      <vt:lpstr>'04-01'!Print_Area</vt:lpstr>
      <vt:lpstr>'04-02'!Print_Area</vt:lpstr>
      <vt:lpstr>IsplaćeneŠteteNŽ_DruštvaFBiH!Print_Area</vt:lpstr>
      <vt:lpstr>IsplaćeneŠteteNŽ_VrsteFBiH!Print_Area</vt:lpstr>
      <vt:lpstr>IsplaćeneŠteteŽ_DruštvaFBiH!Print_Area</vt:lpstr>
      <vt:lpstr>IsplaćeneŠteteŽ_VrsteFBiH!Print_Area</vt:lpstr>
      <vt:lpstr>PremijaNŽ_DruštvaFBiH!Print_Area</vt:lpstr>
      <vt:lpstr>PremijaPodružniceNŽ_RS!Print_Area</vt:lpstr>
      <vt:lpstr>PremijaPodružniceŽ_RS!Print_Area</vt:lpstr>
      <vt:lpstr>PremijaVrsteNŽ_DuštvaFBiH!Print_Area</vt:lpstr>
      <vt:lpstr>PremijaVrsteNŽ_PodružniceRS!Print_Area</vt:lpstr>
      <vt:lpstr>PremijaVrsteŽ_DruštvaFBiH!Print_Area</vt:lpstr>
      <vt:lpstr>'PremijaVrsteŽ_Podružnice RS'!Print_Area</vt:lpstr>
      <vt:lpstr>PremijaŽ_DruštvaFBiH!Print_Area</vt:lpstr>
      <vt:lpstr>Prij.ŠteteNŽ_VrsteDruštvaFBiH!Print_Area</vt:lpstr>
      <vt:lpstr>Prij.ŠteteNŽ_VrsteRS!Print_Area</vt:lpstr>
      <vt:lpstr>Prij.ŠteteVrsteŽ_DruštvaFBiH!Print_Area</vt:lpstr>
      <vt:lpstr>'Prij.ŠteteŽ-VrsteRS'!Print_Area</vt:lpstr>
      <vt:lpstr>'PrijavljeneŠtete DruštvaFBiH'!Print_Area</vt:lpstr>
      <vt:lpstr>PrijavljeneŠtetePodružniceRS!Print_Area</vt:lpstr>
      <vt:lpstr>RiješeneŠteteNŽ_DruštvaFBiH!Print_Area</vt:lpstr>
      <vt:lpstr>RiješeneŠteteNŽ_Vrste_RS!Print_Area</vt:lpstr>
      <vt:lpstr>RiješeneŠteteNŽ_VrsteFBiH!Print_Area</vt:lpstr>
      <vt:lpstr>'RiješeneŠteteNŽ-RS'!Print_Area</vt:lpstr>
      <vt:lpstr>'RiješeneŠteteŽ_DruštvaFBiH '!Print_Area</vt:lpstr>
      <vt:lpstr>RiješeneŠteteŽ_Vrste_RS!Print_Area</vt:lpstr>
      <vt:lpstr>RiješeneŠteteŽ_VrsteFBiH!Print_Area</vt:lpstr>
      <vt:lpstr>'RiješeneŠteteŽ-RS '!Print_Area</vt:lpstr>
      <vt:lpstr>'01-04'!Print_Titles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Arnel Husic</cp:lastModifiedBy>
  <cp:lastPrinted>2019-01-16T10:53:52Z</cp:lastPrinted>
  <dcterms:created xsi:type="dcterms:W3CDTF">2012-03-14T11:54:19Z</dcterms:created>
  <dcterms:modified xsi:type="dcterms:W3CDTF">2019-08-01T12:51:39Z</dcterms:modified>
</cp:coreProperties>
</file>