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gencija\DIR Izvješće\NovaIzvjesca16\2016\01_16\"/>
    </mc:Choice>
  </mc:AlternateContent>
  <bookViews>
    <workbookView xWindow="120" yWindow="15" windowWidth="19995" windowHeight="6915" tabRatio="824" activeTab="33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<sst xmlns="http://schemas.openxmlformats.org/spreadsheetml/2006/main" count="4160" uniqueCount="338">
  <si>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</si>
  <si>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</si>
  <si>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</si>
  <si>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</si>
  <si>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</si>
  <si>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</si>
  <si>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</si>
  <si>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</si>
  <si>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</si>
  <si>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</si>
  <si>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</si>
  <si>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</si>
  <si>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</si>
  <si>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</si>
  <si>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</si>
  <si>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</si>
  <si>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</si>
  <si>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</si>
  <si>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</si>
  <si>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</si>
  <si>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</si>
  <si>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</si>
  <si>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</si>
  <si>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</si>
  <si>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</si>
  <si>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</si>
  <si>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</si>
  <si>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</si>
  <si>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</si>
  <si>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</si>
  <si>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</si>
  <si>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</si>
  <si>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</si>
  <si>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</si>
  <si>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</si>
  <si>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</si>
  <si>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</si>
  <si>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</si>
  <si>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</si>
  <si>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</si>
  <si>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</si>
  <si>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</si>
  <si>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</si>
  <si>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</si>
  <si>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</si>
  <si>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</si>
  <si>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</si>
  <si>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</si>
  <si>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</si>
  <si>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</si>
  <si>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</si>
  <si>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</si>
  <si>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</si>
  <si>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</si>
  <si>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</si>
  <si>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</si>
  <si>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</si>
  <si>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</si>
  <si>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</si>
  <si>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</si>
  <si>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</si>
  <si>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</si>
  <si>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</si>
  <si>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</si>
  <si>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</si>
  <si>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</si>
  <si>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</si>
  <si>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</si>
  <si>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</si>
  <si>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</si>
  <si>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</si>
  <si>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</si>
  <si>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</si>
  <si>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</si>
  <si>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</si>
  <si>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</si>
  <si>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</si>
  <si>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</si>
  <si>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</si>
  <si>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</si>
  <si>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</si>
  <si>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</si>
  <si>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</si>
  <si>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</si>
  <si>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</si>
  <si>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</si>
  <si>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</si>
  <si>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</si>
  <si>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</si>
  <si>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</si>
  <si>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</si>
  <si>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</si>
  <si>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</si>
  <si>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</si>
  <si>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</si>
  <si>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</si>
  <si>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</si>
  <si>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</si>
  <si>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</si>
  <si>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</si>
  <si>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</si>
  <si>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</si>
  <si>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</si>
  <si>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</si>
  <si>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</si>
  <si>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</si>
  <si>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</si>
  <si>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</si>
  <si>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</si>
  <si>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</si>
  <si>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</si>
  <si>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</si>
  <si>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</si>
  <si>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</si>
  <si>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</si>
  <si>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</si>
  <si>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</si>
  <si>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</si>
  <si>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</si>
  <si>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</si>
  <si>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</si>
  <si>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</si>
  <si>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</si>
  <si>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</si>
  <si>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</si>
  <si>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</si>
  <si>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</si>
  <si>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</si>
  <si>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</si>
  <si>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</si>
  <si>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</si>
  <si>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</si>
  <si>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</si>
  <si>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</si>
  <si>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</si>
  <si>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</si>
  <si>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</si>
  <si>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</si>
  <si>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</si>
  <si>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</si>
  <si>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</si>
  <si>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</si>
  <si>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</si>
  <si>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</si>
  <si>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</si>
  <si>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</si>
  <si>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</si>
  <si>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</si>
  <si>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</si>
  <si>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</si>
  <si>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</si>
  <si>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</si>
  <si>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</si>
  <si>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</si>
  <si>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</si>
  <si>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</si>
  <si>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</si>
  <si>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</si>
  <si>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</si>
  <si>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</si>
  <si>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</si>
  <si>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</si>
  <si>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</si>
  <si>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</si>
  <si>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</si>
  <si>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</si>
  <si>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</si>
  <si>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</si>
  <si>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</si>
  <si>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</si>
  <si>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</si>
  <si>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</si>
  <si>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</si>
  <si>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</si>
  <si>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</si>
  <si>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</si>
  <si>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</si>
  <si>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</si>
  <si>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</si>
  <si>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</si>
  <si>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</si>
  <si>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</si>
  <si>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</si>
  <si>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</si>
  <si>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</si>
  <si>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</si>
  <si>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</si>
  <si>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</si>
  <si>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</si>
  <si>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</si>
  <si>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</si>
  <si>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</si>
  <si>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</si>
  <si>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</si>
  <si>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</si>
  <si>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</si>
  <si>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</si>
  <si>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</si>
  <si>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</si>
  <si>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</si>
  <si>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</si>
  <si>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</si>
  <si>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</si>
  <si>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</si>
  <si>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</si>
  <si>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</si>
  <si>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</si>
  <si>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</si>
  <si>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</si>
  <si>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</si>
  <si>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</si>
  <si>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</si>
  <si>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</si>
  <si>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</si>
  <si>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</si>
  <si>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</si>
  <si>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</si>
  <si>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</si>
  <si>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</si>
  <si>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</si>
  <si>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</si>
  <si>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</si>
  <si>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</si>
  <si>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</si>
  <si>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</si>
  <si>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</si>
  <si>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</si>
  <si>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</si>
  <si>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</si>
  <si>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</si>
  <si>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</si>
  <si>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</si>
  <si>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</si>
  <si>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</si>
  <si>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</si>
  <si>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</si>
  <si>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</si>
  <si>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</si>
  <si>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</si>
  <si>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</si>
  <si>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</si>
  <si>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</si>
  <si>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</si>
  <si>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</si>
  <si>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</si>
  <si>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</si>
  <si>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</si>
  <si>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</si>
  <si>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</si>
  <si>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</si>
  <si>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</si>
  <si>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</si>
  <si>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</si>
  <si>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</si>
  <si>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</si>
  <si>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</si>
  <si>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</si>
  <si>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</si>
  <si>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</si>
  <si>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</si>
  <si>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</si>
  <si>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</si>
  <si>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</si>
  <si>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</si>
  <si>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</si>
  <si>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</si>
  <si>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</si>
  <si>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</si>
  <si>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</si>
  <si>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</si>
  <si>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</si>
  <si>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</si>
  <si>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</si>
  <si>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</si>
  <si>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</si>
  <si>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</si>
  <si>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</si>
  <si>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</si>
  <si>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</si>
  <si>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</si>
  <si>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</si>
  <si>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</si>
  <si>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</si>
  <si>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</si>
  <si>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</si>
  <si>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</si>
  <si>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</si>
  <si>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</si>
  <si>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</si>
  <si>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</si>
  <si>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</si>
  <si>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</si>
  <si>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</si>
  <si>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</si>
  <si>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</si>
  <si>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</si>
  <si>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</si>
  <si>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</si>
  <si>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</si>
  <si>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</si>
  <si>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</si>
  <si>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</si>
  <si>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</si>
  <si>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</si>
  <si>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</si>
  <si>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</si>
  <si>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</si>
  <si>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</si>
  <si>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</si>
  <si>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</si>
  <si>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</si>
  <si>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</si>
  <si>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16/15</t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</si>
  <si>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</si>
  <si>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</si>
  <si>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</si>
  <si>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</si>
  <si>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</si>
  <si>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</si>
  <si>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</si>
  <si>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</si>
  <si>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</si>
  <si>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</si>
  <si>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</si>
  <si>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</si>
  <si>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</si>
  <si>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</si>
  <si>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</si>
  <si>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</si>
  <si>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31.01.2016.</t>
  </si>
  <si>
    <t>I-</t>
  </si>
  <si>
    <t>za period od 01.01. do 31.01.2016. godine.</t>
  </si>
  <si>
    <t>Indeks16/15</t>
  </si>
  <si>
    <t>I-I-2015</t>
  </si>
  <si>
    <t>I-I-2016</t>
  </si>
  <si>
    <t/>
  </si>
  <si>
    <t>Razlika 16(-)15</t>
  </si>
  <si>
    <t>Razlika u Pričuvi 16(-)15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</si>
</sst>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6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wrapText="1" indent="1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75" fillId="1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9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8" fillId="2" borderId="33" xfId="1" applyFont="1" applyFill="1" applyBorder="1" applyAlignment="1" applyProtection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56" fillId="9" borderId="16" xfId="1" applyFont="1" applyFill="1" applyBorder="1" applyAlignment="1" applyProtection="1">
      <alignment horizontal="left" vertical="center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zoomScale="110" zoomScaleNormal="110" workbookViewId="0">
      <selection activeCell="B1" sqref="B1:R71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8" customWidth="1"/>
    <col min="11" max="12" width="5.85546875" style="848" customWidth="1"/>
    <col min="13" max="13" width="6.42578125" style="848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3" t="s">
        <v>329</v>
      </c>
      <c r="E1" s="763" t="s">
        <v>330</v>
      </c>
      <c r="F1" s="764">
        <v>2015</v>
      </c>
      <c r="G1" s="764">
        <v>2016</v>
      </c>
      <c r="H1" s="764" t="s">
        <v>312</v>
      </c>
      <c r="I1" s="763">
        <v>16</v>
      </c>
      <c r="J1" s="763">
        <v>15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03" t="s">
        <v>261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</row>
    <row r="5" spans="1:19" s="269" customFormat="1" ht="12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21" t="s">
        <v>264</v>
      </c>
      <c r="C7" s="921"/>
      <c r="D7" s="921"/>
      <c r="E7" s="92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905" t="s">
        <v>180</v>
      </c>
      <c r="Q7" s="905"/>
    </row>
    <row r="8" spans="1:19" s="269" customFormat="1" ht="18.600000000000001" customHeight="1" x14ac:dyDescent="0.25">
      <c r="A8" s="906"/>
      <c r="B8" s="907" t="s">
        <v>194</v>
      </c>
      <c r="C8" s="910" t="s">
        <v>191</v>
      </c>
      <c r="D8" s="913" t="s">
        <v>262</v>
      </c>
      <c r="E8" s="914"/>
      <c r="F8" s="914"/>
      <c r="G8" s="914"/>
      <c r="H8" s="918"/>
      <c r="I8" s="913" t="s">
        <v>263</v>
      </c>
      <c r="J8" s="914"/>
      <c r="K8" s="914"/>
      <c r="L8" s="914"/>
      <c r="M8" s="914"/>
      <c r="N8" s="303"/>
      <c r="O8" s="915" t="s">
        <v>238</v>
      </c>
      <c r="P8" s="916"/>
      <c r="Q8" s="917"/>
    </row>
    <row r="9" spans="1:19" s="269" customFormat="1" ht="18" customHeight="1" x14ac:dyDescent="0.25">
      <c r="A9" s="906"/>
      <c r="B9" s="908"/>
      <c r="C9" s="911"/>
      <c r="D9" s="896" t="s">
        <v>162</v>
      </c>
      <c r="E9" s="896"/>
      <c r="F9" s="896" t="s">
        <v>190</v>
      </c>
      <c r="G9" s="896"/>
      <c r="H9" s="896" t="s">
        <v>332</v>
      </c>
      <c r="I9" s="896" t="s">
        <v>162</v>
      </c>
      <c r="J9" s="896"/>
      <c r="K9" s="896" t="s">
        <v>190</v>
      </c>
      <c r="L9" s="896"/>
      <c r="M9" s="896" t="s">
        <v>332</v>
      </c>
      <c r="N9" s="396"/>
      <c r="O9" s="898" t="s">
        <v>239</v>
      </c>
      <c r="P9" s="899"/>
      <c r="Q9" s="919" t="s">
        <v>332</v>
      </c>
    </row>
    <row r="10" spans="1:19" s="269" customFormat="1" ht="16.149999999999999" customHeight="1" x14ac:dyDescent="0.25">
      <c r="A10" s="290"/>
      <c r="B10" s="909"/>
      <c r="C10" s="912"/>
      <c r="D10" s="354" t="s">
        <v>333</v>
      </c>
      <c r="E10" s="354" t="s">
        <v>334</v>
      </c>
      <c r="F10" s="354">
        <v>2015</v>
      </c>
      <c r="G10" s="354">
        <v>2016</v>
      </c>
      <c r="H10" s="896"/>
      <c r="I10" s="354" t="s">
        <v>333</v>
      </c>
      <c r="J10" s="354" t="s">
        <v>334</v>
      </c>
      <c r="K10" s="354">
        <v>2015</v>
      </c>
      <c r="L10" s="354">
        <v>2016</v>
      </c>
      <c r="M10" s="896"/>
      <c r="N10" s="511"/>
      <c r="O10" s="354" t="s">
        <v>333</v>
      </c>
      <c r="P10" s="354" t="s">
        <v>334</v>
      </c>
      <c r="Q10" s="920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5" t="s">
        <v>181</v>
      </c>
      <c r="C12" s="299" t="s">
        <v>5</v>
      </c>
      <c r="D12" s="690">
        <v>3451230.4759999998</v>
      </c>
      <c r="E12" s="650">
        <v>3542217.9797999999</v>
      </c>
      <c r="F12" s="325">
        <v>0.13836671510523244</v>
      </c>
      <c r="G12" s="325">
        <v>0.1496618294142418</v>
      </c>
      <c r="H12" s="397">
        <v>1.026363786606757</v>
      </c>
      <c r="I12" s="690">
        <v>118868.52</v>
      </c>
      <c r="J12" s="650">
        <v>104674.66</v>
      </c>
      <c r="K12" s="327">
        <v>2.8660167802489343E-2</v>
      </c>
      <c r="L12" s="327">
        <v>2.325938367412702E-2</v>
      </c>
      <c r="M12" s="397">
        <v>0.8805919346854828</v>
      </c>
      <c r="N12" s="378"/>
      <c r="O12" s="376">
        <v>3570098.9959999998</v>
      </c>
      <c r="P12" s="380">
        <v>3646892.6398</v>
      </c>
      <c r="Q12" s="529">
        <v>1.0215102281158144</v>
      </c>
    </row>
    <row r="13" spans="1:19" s="269" customFormat="1" ht="16.149999999999999" customHeight="1" x14ac:dyDescent="0.25">
      <c r="A13" s="292"/>
      <c r="B13" s="805" t="s">
        <v>182</v>
      </c>
      <c r="C13" s="300" t="s">
        <v>7</v>
      </c>
      <c r="D13" s="690">
        <v>374822.76</v>
      </c>
      <c r="E13" s="650">
        <v>444900.27</v>
      </c>
      <c r="F13" s="325">
        <v>1.5027392232577434E-2</v>
      </c>
      <c r="G13" s="325">
        <v>1.8797428248289116E-2</v>
      </c>
      <c r="H13" s="397">
        <v>1.1869617255899829</v>
      </c>
      <c r="I13" s="690">
        <v>16618.919999999998</v>
      </c>
      <c r="J13" s="650">
        <v>27362.98</v>
      </c>
      <c r="K13" s="327">
        <v>4.0069568957041453E-3</v>
      </c>
      <c r="L13" s="327">
        <v>6.0802304042589118E-3</v>
      </c>
      <c r="M13" s="397">
        <v>1.6464956808264317</v>
      </c>
      <c r="N13" s="378"/>
      <c r="O13" s="376">
        <v>391441.68</v>
      </c>
      <c r="P13" s="380">
        <v>472263.25</v>
      </c>
      <c r="Q13" s="529">
        <v>1.2064715489673967</v>
      </c>
    </row>
    <row r="14" spans="1:19" s="269" customFormat="1" ht="16.149999999999999" customHeight="1" x14ac:dyDescent="0.25">
      <c r="A14" s="291"/>
      <c r="B14" s="806" t="s">
        <v>183</v>
      </c>
      <c r="C14" s="300" t="s">
        <v>9</v>
      </c>
      <c r="D14" s="690">
        <v>3035602.6599999997</v>
      </c>
      <c r="E14" s="650">
        <v>3173383.8600000003</v>
      </c>
      <c r="F14" s="325">
        <v>0.12170336677013795</v>
      </c>
      <c r="G14" s="325">
        <v>0.1340782630062885</v>
      </c>
      <c r="H14" s="397">
        <v>1.0453884172047736</v>
      </c>
      <c r="I14" s="690">
        <v>216010.91</v>
      </c>
      <c r="J14" s="650">
        <v>138170.5</v>
      </c>
      <c r="K14" s="327">
        <v>5.2081988803834883E-2</v>
      </c>
      <c r="L14" s="327">
        <v>3.0702375072877881E-2</v>
      </c>
      <c r="M14" s="397">
        <v>0.6396459326984919</v>
      </c>
      <c r="N14" s="378"/>
      <c r="O14" s="376">
        <v>3251613.57</v>
      </c>
      <c r="P14" s="380">
        <v>3311554.3600000003</v>
      </c>
      <c r="Q14" s="529">
        <v>1.0184341677476763</v>
      </c>
    </row>
    <row r="15" spans="1:19" s="269" customFormat="1" ht="16.149999999999999" customHeight="1" x14ac:dyDescent="0.25">
      <c r="A15" s="291"/>
      <c r="B15" s="806" t="s">
        <v>184</v>
      </c>
      <c r="C15" s="300" t="s">
        <v>11</v>
      </c>
      <c r="D15" s="690">
        <v>0</v>
      </c>
      <c r="E15" s="650">
        <v>0</v>
      </c>
      <c r="F15" s="325">
        <v>0</v>
      </c>
      <c r="G15" s="325">
        <v>0</v>
      </c>
      <c r="H15" s="397" t="s">
        <v>335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0</v>
      </c>
      <c r="P15" s="380">
        <v>0</v>
      </c>
      <c r="Q15" s="529" t="s">
        <v>335</v>
      </c>
    </row>
    <row r="16" spans="1:19" ht="16.149999999999999" customHeight="1" x14ac:dyDescent="0.25">
      <c r="A16" s="292"/>
      <c r="B16" s="805" t="s">
        <v>185</v>
      </c>
      <c r="C16" s="300" t="s">
        <v>13</v>
      </c>
      <c r="D16" s="690">
        <v>0</v>
      </c>
      <c r="E16" s="650">
        <v>0</v>
      </c>
      <c r="F16" s="325">
        <v>0</v>
      </c>
      <c r="G16" s="325">
        <v>0</v>
      </c>
      <c r="H16" s="397" t="s">
        <v>335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0</v>
      </c>
      <c r="P16" s="380">
        <v>0</v>
      </c>
      <c r="Q16" s="529" t="s">
        <v>335</v>
      </c>
    </row>
    <row r="17" spans="1:28" ht="16.149999999999999" customHeight="1" x14ac:dyDescent="0.25">
      <c r="A17" s="291"/>
      <c r="B17" s="806" t="s">
        <v>186</v>
      </c>
      <c r="C17" s="300" t="s">
        <v>15</v>
      </c>
      <c r="D17" s="690">
        <v>0</v>
      </c>
      <c r="E17" s="650">
        <v>0</v>
      </c>
      <c r="F17" s="325">
        <v>0</v>
      </c>
      <c r="G17" s="325">
        <v>0</v>
      </c>
      <c r="H17" s="397" t="s">
        <v>335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0</v>
      </c>
      <c r="P17" s="380">
        <v>0</v>
      </c>
      <c r="Q17" s="529" t="s">
        <v>335</v>
      </c>
    </row>
    <row r="18" spans="1:28" ht="16.149999999999999" customHeight="1" x14ac:dyDescent="0.25">
      <c r="A18" s="291"/>
      <c r="B18" s="806" t="s">
        <v>187</v>
      </c>
      <c r="C18" s="300" t="s">
        <v>17</v>
      </c>
      <c r="D18" s="690">
        <v>446477.63999999996</v>
      </c>
      <c r="E18" s="650">
        <v>887495.6</v>
      </c>
      <c r="F18" s="325">
        <v>1.7900179325704507E-2</v>
      </c>
      <c r="G18" s="325">
        <v>3.7497470751528872E-2</v>
      </c>
      <c r="H18" s="397">
        <v>1.9877716608607769</v>
      </c>
      <c r="I18" s="690">
        <v>121197.6</v>
      </c>
      <c r="J18" s="650">
        <v>135372.50999999998</v>
      </c>
      <c r="K18" s="327">
        <v>2.9221727949998725E-2</v>
      </c>
      <c r="L18" s="327">
        <v>3.0080643672686362E-2</v>
      </c>
      <c r="M18" s="397">
        <v>1.1169570189508702</v>
      </c>
      <c r="N18" s="378"/>
      <c r="O18" s="376">
        <v>567675.24</v>
      </c>
      <c r="P18" s="380">
        <v>1022868.11</v>
      </c>
      <c r="Q18" s="529">
        <v>1.8018543665917153</v>
      </c>
    </row>
    <row r="19" spans="1:28" ht="16.149999999999999" customHeight="1" x14ac:dyDescent="0.25">
      <c r="A19" s="292"/>
      <c r="B19" s="805" t="s">
        <v>188</v>
      </c>
      <c r="C19" s="300" t="s">
        <v>19</v>
      </c>
      <c r="D19" s="690">
        <v>2904697.2100000004</v>
      </c>
      <c r="E19" s="650">
        <v>2291552.1101000002</v>
      </c>
      <c r="F19" s="325">
        <v>0.11645510611880491</v>
      </c>
      <c r="G19" s="325">
        <v>9.6820094909855353E-2</v>
      </c>
      <c r="H19" s="397">
        <v>0.78891255935760674</v>
      </c>
      <c r="I19" s="690">
        <v>33127.789999999994</v>
      </c>
      <c r="J19" s="650">
        <v>95394.75</v>
      </c>
      <c r="K19" s="327">
        <v>7.9873798405635764E-3</v>
      </c>
      <c r="L19" s="327">
        <v>2.1197327899105941E-2</v>
      </c>
      <c r="M19" s="397">
        <v>2.8795989711357146</v>
      </c>
      <c r="N19" s="378"/>
      <c r="O19" s="376">
        <v>2937825.0000000005</v>
      </c>
      <c r="P19" s="380">
        <v>2386946.8601000002</v>
      </c>
      <c r="Q19" s="529">
        <v>0.81248776223907138</v>
      </c>
    </row>
    <row r="20" spans="1:28" ht="16.149999999999999" customHeight="1" x14ac:dyDescent="0.25">
      <c r="A20" s="291"/>
      <c r="B20" s="806" t="s">
        <v>189</v>
      </c>
      <c r="C20" s="300" t="s">
        <v>21</v>
      </c>
      <c r="D20" s="690">
        <v>3384654.7499999995</v>
      </c>
      <c r="E20" s="650">
        <v>1537973.9000000001</v>
      </c>
      <c r="F20" s="325">
        <v>0.13569756142905065</v>
      </c>
      <c r="G20" s="325">
        <v>6.4980751827800387E-2</v>
      </c>
      <c r="H20" s="397">
        <v>0.45439609460905883</v>
      </c>
      <c r="I20" s="690">
        <v>1653855.7000000002</v>
      </c>
      <c r="J20" s="650">
        <v>1587596.25</v>
      </c>
      <c r="K20" s="327">
        <v>0.39875807222217857</v>
      </c>
      <c r="L20" s="327">
        <v>0.35277411264918634</v>
      </c>
      <c r="M20" s="397">
        <v>0.95993637776258223</v>
      </c>
      <c r="N20" s="378"/>
      <c r="O20" s="376">
        <v>5038510.4499999993</v>
      </c>
      <c r="P20" s="380">
        <v>3125570.1500000004</v>
      </c>
      <c r="Q20" s="529">
        <v>0.62033614517957403</v>
      </c>
    </row>
    <row r="21" spans="1:28" ht="16.149999999999999" customHeight="1" x14ac:dyDescent="0.25">
      <c r="A21" s="291"/>
      <c r="B21" s="806" t="s">
        <v>199</v>
      </c>
      <c r="C21" s="300" t="s">
        <v>23</v>
      </c>
      <c r="D21" s="690">
        <v>10353421.459999993</v>
      </c>
      <c r="E21" s="650">
        <v>10968941.84</v>
      </c>
      <c r="F21" s="325">
        <v>0.4150893217599817</v>
      </c>
      <c r="G21" s="325">
        <v>0.46344745350920197</v>
      </c>
      <c r="H21" s="397">
        <v>1.0594509150794298</v>
      </c>
      <c r="I21" s="690">
        <v>1955448.96</v>
      </c>
      <c r="J21" s="650">
        <v>2374269.5900000003</v>
      </c>
      <c r="K21" s="327">
        <v>0.4714746622806717</v>
      </c>
      <c r="L21" s="327">
        <v>0.52757799585517895</v>
      </c>
      <c r="M21" s="397">
        <v>1.214181315169689</v>
      </c>
      <c r="N21" s="378"/>
      <c r="O21" s="376">
        <v>12308870.419999994</v>
      </c>
      <c r="P21" s="380">
        <v>13343211.43</v>
      </c>
      <c r="Q21" s="529">
        <v>1.0840321633672707</v>
      </c>
    </row>
    <row r="22" spans="1:28" ht="16.149999999999999" customHeight="1" x14ac:dyDescent="0.25">
      <c r="A22" s="292"/>
      <c r="B22" s="805" t="s">
        <v>200</v>
      </c>
      <c r="C22" s="300" t="s">
        <v>25</v>
      </c>
      <c r="D22" s="690">
        <v>2200</v>
      </c>
      <c r="E22" s="650">
        <v>24747.119999999999</v>
      </c>
      <c r="F22" s="325">
        <v>8.8202389074960001E-5</v>
      </c>
      <c r="G22" s="325">
        <v>1.0455876157409402E-3</v>
      </c>
      <c r="H22" s="397">
        <v>11.248690909090909</v>
      </c>
      <c r="I22" s="690">
        <v>0</v>
      </c>
      <c r="J22" s="650">
        <v>0</v>
      </c>
      <c r="K22" s="327">
        <v>0</v>
      </c>
      <c r="L22" s="327">
        <v>0</v>
      </c>
      <c r="M22" s="397" t="s">
        <v>335</v>
      </c>
      <c r="N22" s="378"/>
      <c r="O22" s="376">
        <v>2200</v>
      </c>
      <c r="P22" s="380">
        <v>24747.119999999999</v>
      </c>
      <c r="Q22" s="529">
        <v>11.248690909090909</v>
      </c>
    </row>
    <row r="23" spans="1:28" s="274" customFormat="1" ht="16.149999999999999" customHeight="1" x14ac:dyDescent="0.25">
      <c r="A23" s="291"/>
      <c r="B23" s="806" t="s">
        <v>201</v>
      </c>
      <c r="C23" s="300" t="s">
        <v>27</v>
      </c>
      <c r="D23" s="690">
        <v>0</v>
      </c>
      <c r="E23" s="650">
        <v>180</v>
      </c>
      <c r="F23" s="325">
        <v>0</v>
      </c>
      <c r="G23" s="325">
        <v>7.6051585329270331E-6</v>
      </c>
      <c r="H23" s="397" t="s">
        <v>335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0</v>
      </c>
      <c r="P23" s="380">
        <v>180</v>
      </c>
      <c r="Q23" s="529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6" t="s">
        <v>202</v>
      </c>
      <c r="C24" s="300" t="s">
        <v>115</v>
      </c>
      <c r="D24" s="690">
        <v>823944.59000000008</v>
      </c>
      <c r="E24" s="650">
        <v>481655.59</v>
      </c>
      <c r="F24" s="325">
        <v>3.303358241063109E-2</v>
      </c>
      <c r="G24" s="325">
        <v>2.0350372890113915E-2</v>
      </c>
      <c r="H24" s="397">
        <v>0.58457279269228524</v>
      </c>
      <c r="I24" s="690">
        <v>32379.14</v>
      </c>
      <c r="J24" s="650">
        <v>37179.85</v>
      </c>
      <c r="K24" s="327">
        <v>7.8068742312960128E-3</v>
      </c>
      <c r="L24" s="327">
        <v>8.2616021499042035E-3</v>
      </c>
      <c r="M24" s="397">
        <v>1.1482655190965541</v>
      </c>
      <c r="N24" s="378"/>
      <c r="O24" s="376">
        <v>856323.7300000001</v>
      </c>
      <c r="P24" s="380">
        <v>518835.44</v>
      </c>
      <c r="Q24" s="529">
        <v>0.60588702826208019</v>
      </c>
    </row>
    <row r="25" spans="1:28" s="266" customFormat="1" ht="16.149999999999999" customHeight="1" x14ac:dyDescent="0.25">
      <c r="A25" s="275"/>
      <c r="B25" s="805" t="s">
        <v>203</v>
      </c>
      <c r="C25" s="326" t="s">
        <v>31</v>
      </c>
      <c r="D25" s="690">
        <v>37088.700000000026</v>
      </c>
      <c r="E25" s="650">
        <v>43117.700000000041</v>
      </c>
      <c r="F25" s="325">
        <v>1.4869599762202142E-3</v>
      </c>
      <c r="G25" s="325">
        <v>1.8217608004177125E-3</v>
      </c>
      <c r="H25" s="398">
        <v>1.1625562502864757</v>
      </c>
      <c r="I25" s="690">
        <v>0</v>
      </c>
      <c r="J25" s="650">
        <v>0</v>
      </c>
      <c r="K25" s="327">
        <v>0</v>
      </c>
      <c r="L25" s="327">
        <v>0</v>
      </c>
      <c r="M25" s="397" t="s">
        <v>335</v>
      </c>
      <c r="N25" s="378"/>
      <c r="O25" s="376">
        <v>37088.700000000026</v>
      </c>
      <c r="P25" s="380">
        <v>43117.700000000041</v>
      </c>
      <c r="Q25" s="530">
        <v>1.1625562502864757</v>
      </c>
    </row>
    <row r="26" spans="1:28" s="266" customFormat="1" ht="16.149999999999999" customHeight="1" x14ac:dyDescent="0.25">
      <c r="A26" s="275"/>
      <c r="B26" s="805" t="s">
        <v>204</v>
      </c>
      <c r="C26" s="326" t="s">
        <v>116</v>
      </c>
      <c r="D26" s="690">
        <v>66058.399999999994</v>
      </c>
      <c r="E26" s="650">
        <v>71511.109999999986</v>
      </c>
      <c r="F26" s="325">
        <v>2.6484130447587896E-3</v>
      </c>
      <c r="G26" s="325">
        <v>3.0214073800865753E-3</v>
      </c>
      <c r="H26" s="397">
        <v>1.0825437794436437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66058.399999999994</v>
      </c>
      <c r="P26" s="380">
        <v>71511.109999999986</v>
      </c>
      <c r="Q26" s="529">
        <v>1.0825437794436437</v>
      </c>
    </row>
    <row r="27" spans="1:28" s="266" customFormat="1" ht="16.149999999999999" customHeight="1" x14ac:dyDescent="0.25">
      <c r="A27" s="275"/>
      <c r="B27" s="806" t="s">
        <v>205</v>
      </c>
      <c r="C27" s="326" t="s">
        <v>196</v>
      </c>
      <c r="D27" s="690">
        <v>56370.43</v>
      </c>
      <c r="E27" s="650">
        <v>197734.27000000002</v>
      </c>
      <c r="F27" s="325">
        <v>2.2600029996285441E-3</v>
      </c>
      <c r="G27" s="325">
        <v>8.3544470596810996E-3</v>
      </c>
      <c r="H27" s="397">
        <v>3.5077658623501722</v>
      </c>
      <c r="I27" s="690">
        <v>0</v>
      </c>
      <c r="J27" s="650">
        <v>0</v>
      </c>
      <c r="K27" s="327">
        <v>0</v>
      </c>
      <c r="L27" s="327">
        <v>0</v>
      </c>
      <c r="M27" s="397" t="s">
        <v>335</v>
      </c>
      <c r="N27" s="378"/>
      <c r="O27" s="376">
        <v>56370.43</v>
      </c>
      <c r="P27" s="380">
        <v>197734.27000000002</v>
      </c>
      <c r="Q27" s="529">
        <v>3.5077658623501722</v>
      </c>
    </row>
    <row r="28" spans="1:28" s="266" customFormat="1" ht="16.149999999999999" customHeight="1" x14ac:dyDescent="0.25">
      <c r="A28" s="275"/>
      <c r="B28" s="806" t="s">
        <v>206</v>
      </c>
      <c r="C28" s="326" t="s">
        <v>37</v>
      </c>
      <c r="D28" s="690">
        <v>152</v>
      </c>
      <c r="E28" s="650">
        <v>148</v>
      </c>
      <c r="F28" s="325">
        <v>6.093983245179054E-6</v>
      </c>
      <c r="G28" s="325">
        <v>6.2531303492955605E-6</v>
      </c>
      <c r="H28" s="397">
        <v>0.97368421052631582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152</v>
      </c>
      <c r="P28" s="380">
        <v>148</v>
      </c>
      <c r="Q28" s="529">
        <v>0.97368421052631582</v>
      </c>
    </row>
    <row r="29" spans="1:28" s="266" customFormat="1" ht="16.149999999999999" customHeight="1" x14ac:dyDescent="0.25">
      <c r="A29" s="275"/>
      <c r="B29" s="805" t="s">
        <v>207</v>
      </c>
      <c r="C29" s="326" t="s">
        <v>39</v>
      </c>
      <c r="D29" s="690">
        <v>5913.96</v>
      </c>
      <c r="E29" s="650">
        <v>2586.3199999999997</v>
      </c>
      <c r="F29" s="325">
        <v>2.3710245495170472E-4</v>
      </c>
      <c r="G29" s="325">
        <v>1.0927429787155468E-4</v>
      </c>
      <c r="H29" s="397">
        <v>0.43732456763319327</v>
      </c>
      <c r="I29" s="690">
        <v>9</v>
      </c>
      <c r="J29" s="650">
        <v>298.5</v>
      </c>
      <c r="K29" s="327">
        <v>2.1699732630843226E-6</v>
      </c>
      <c r="L29" s="327">
        <v>6.6328622674550992E-5</v>
      </c>
      <c r="M29" s="397">
        <v>33.166666666666664</v>
      </c>
      <c r="N29" s="378"/>
      <c r="O29" s="376">
        <v>5922.96</v>
      </c>
      <c r="P29" s="380">
        <v>2884.8199999999997</v>
      </c>
      <c r="Q29" s="529">
        <v>0.48705714710212455</v>
      </c>
    </row>
    <row r="30" spans="1:28" s="266" customFormat="1" ht="19.149999999999999" customHeight="1" x14ac:dyDescent="0.25">
      <c r="A30" s="275"/>
      <c r="B30" s="895" t="s">
        <v>224</v>
      </c>
      <c r="C30" s="895"/>
      <c r="D30" s="650">
        <v>24942635.035999991</v>
      </c>
      <c r="E30" s="651">
        <v>23668145.6699</v>
      </c>
      <c r="F30" s="897"/>
      <c r="G30" s="897"/>
      <c r="H30" s="399">
        <v>0.94890317866334062</v>
      </c>
      <c r="I30" s="377">
        <v>4147516.54</v>
      </c>
      <c r="J30" s="389">
        <v>4500319.59</v>
      </c>
      <c r="K30" s="900"/>
      <c r="L30" s="901"/>
      <c r="M30" s="399">
        <v>1.0850636872927335</v>
      </c>
      <c r="N30" s="387"/>
      <c r="O30" s="386">
        <v>29090151.57599999</v>
      </c>
      <c r="P30" s="389">
        <v>28168465.259900004</v>
      </c>
      <c r="Q30" s="531">
        <v>0.96831620785158101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7" t="s">
        <v>103</v>
      </c>
      <c r="C32" s="328" t="s">
        <v>41</v>
      </c>
      <c r="D32" s="690">
        <v>6269899.8169999942</v>
      </c>
      <c r="E32" s="650">
        <v>6161019.1919999914</v>
      </c>
      <c r="F32" s="325">
        <v>0.93360294365810281</v>
      </c>
      <c r="G32" s="325">
        <v>0.93391401169882959</v>
      </c>
      <c r="H32" s="397">
        <v>0.98263439158871602</v>
      </c>
      <c r="I32" s="690">
        <v>26489.07</v>
      </c>
      <c r="J32" s="650">
        <v>99770.81</v>
      </c>
      <c r="K32" s="327">
        <v>0.87696326325216145</v>
      </c>
      <c r="L32" s="327">
        <v>0.90379347404266785</v>
      </c>
      <c r="M32" s="397">
        <v>3.7664897257623617</v>
      </c>
      <c r="N32" s="391"/>
      <c r="O32" s="376">
        <v>6296388.8869999945</v>
      </c>
      <c r="P32" s="380">
        <v>6260790.001999991</v>
      </c>
      <c r="Q32" s="530">
        <v>0.99434614258444176</v>
      </c>
    </row>
    <row r="33" spans="1:17" s="266" customFormat="1" ht="16.149999999999999" customHeight="1" x14ac:dyDescent="0.25">
      <c r="A33" s="275"/>
      <c r="B33" s="807" t="s">
        <v>101</v>
      </c>
      <c r="C33" s="328" t="s">
        <v>42</v>
      </c>
      <c r="D33" s="690">
        <v>576.95000000000005</v>
      </c>
      <c r="E33" s="650">
        <v>2611.9499999999998</v>
      </c>
      <c r="F33" s="325">
        <v>8.5909222485993503E-5</v>
      </c>
      <c r="G33" s="325">
        <v>3.9593070997477283E-4</v>
      </c>
      <c r="H33" s="397">
        <v>4.5271687321258334</v>
      </c>
      <c r="I33" s="690">
        <v>393.63</v>
      </c>
      <c r="J33" s="650">
        <v>654.08000000000004</v>
      </c>
      <c r="K33" s="327">
        <v>1.3031754203297748E-2</v>
      </c>
      <c r="L33" s="327">
        <v>5.9251121194849304E-3</v>
      </c>
      <c r="M33" s="397">
        <v>1.6616619668216346</v>
      </c>
      <c r="N33" s="391"/>
      <c r="O33" s="376">
        <v>970.58</v>
      </c>
      <c r="P33" s="380">
        <v>3266.0299999999997</v>
      </c>
      <c r="Q33" s="530">
        <v>3.365029157823157</v>
      </c>
    </row>
    <row r="34" spans="1:17" s="266" customFormat="1" ht="16.149999999999999" customHeight="1" x14ac:dyDescent="0.25">
      <c r="A34" s="275"/>
      <c r="B34" s="807" t="s">
        <v>102</v>
      </c>
      <c r="C34" s="329" t="s">
        <v>83</v>
      </c>
      <c r="D34" s="690">
        <v>445333.0530000063</v>
      </c>
      <c r="E34" s="650">
        <v>433356.49800000561</v>
      </c>
      <c r="F34" s="325">
        <v>6.6311147119411176E-2</v>
      </c>
      <c r="G34" s="325">
        <v>6.5690057591195644E-2</v>
      </c>
      <c r="H34" s="397">
        <v>0.97310652124444819</v>
      </c>
      <c r="I34" s="690">
        <v>3322.75</v>
      </c>
      <c r="J34" s="650">
        <v>3203.45</v>
      </c>
      <c r="K34" s="327">
        <v>0.1100049825445408</v>
      </c>
      <c r="L34" s="327">
        <v>2.901908087567881E-2</v>
      </c>
      <c r="M34" s="397">
        <v>0.96409600481528845</v>
      </c>
      <c r="N34" s="391"/>
      <c r="O34" s="376">
        <v>448655.8030000063</v>
      </c>
      <c r="P34" s="380">
        <v>436559.94800000562</v>
      </c>
      <c r="Q34" s="530">
        <v>0.97303978925688717</v>
      </c>
    </row>
    <row r="35" spans="1:17" s="266" customFormat="1" ht="16.149999999999999" customHeight="1" x14ac:dyDescent="0.25">
      <c r="A35" s="275"/>
      <c r="B35" s="807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0</v>
      </c>
      <c r="J35" s="650">
        <v>6762.82</v>
      </c>
      <c r="K35" s="327">
        <v>0</v>
      </c>
      <c r="L35" s="327">
        <v>6.1262332962168341E-2</v>
      </c>
      <c r="M35" s="397" t="s">
        <v>335</v>
      </c>
      <c r="N35" s="391"/>
      <c r="O35" s="376">
        <v>0</v>
      </c>
      <c r="P35" s="380">
        <v>6762.82</v>
      </c>
      <c r="Q35" s="530" t="s">
        <v>335</v>
      </c>
    </row>
    <row r="36" spans="1:17" s="266" customFormat="1" ht="19.149999999999999" customHeight="1" x14ac:dyDescent="0.25">
      <c r="A36" s="275"/>
      <c r="B36" s="895" t="s">
        <v>225</v>
      </c>
      <c r="C36" s="895"/>
      <c r="D36" s="377">
        <v>6715809.8200000003</v>
      </c>
      <c r="E36" s="389">
        <v>6596987.6399999969</v>
      </c>
      <c r="F36" s="897"/>
      <c r="G36" s="897"/>
      <c r="H36" s="399">
        <v>0.98230709576585307</v>
      </c>
      <c r="I36" s="377">
        <v>30205.45</v>
      </c>
      <c r="J36" s="389">
        <v>110391.16</v>
      </c>
      <c r="K36" s="900"/>
      <c r="L36" s="901"/>
      <c r="M36" s="399">
        <v>3.6546768877801852</v>
      </c>
      <c r="N36" s="395"/>
      <c r="O36" s="386">
        <v>6746015.2700000005</v>
      </c>
      <c r="P36" s="389">
        <v>6707378.799999997</v>
      </c>
      <c r="Q36" s="531">
        <v>0.99427269751792258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902" t="s">
        <v>198</v>
      </c>
      <c r="C38" s="902"/>
      <c r="D38" s="650">
        <v>31658444.855999991</v>
      </c>
      <c r="E38" s="389">
        <v>30265133.309899997</v>
      </c>
      <c r="F38" s="897"/>
      <c r="G38" s="897"/>
      <c r="H38" s="399">
        <v>0.95598926124016703</v>
      </c>
      <c r="I38" s="650">
        <v>4177721.99</v>
      </c>
      <c r="J38" s="389">
        <v>4610710.75</v>
      </c>
      <c r="K38" s="900"/>
      <c r="L38" s="901"/>
      <c r="M38" s="399">
        <v>1.1036423105789286</v>
      </c>
      <c r="N38" s="395"/>
      <c r="O38" s="386">
        <v>35836166.845999993</v>
      </c>
      <c r="P38" s="389">
        <v>34875844.059900001</v>
      </c>
      <c r="Q38" s="531">
        <v>0.97320241335445223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0"/>
      <c r="G39" s="840"/>
      <c r="H39" s="841"/>
      <c r="I39" s="713"/>
      <c r="J39" s="714"/>
      <c r="K39" s="842"/>
      <c r="L39" s="842"/>
      <c r="M39" s="841"/>
      <c r="N39" s="713"/>
      <c r="O39" s="714"/>
      <c r="P39" s="714"/>
      <c r="Q39" s="843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878" t="s">
        <v>194</v>
      </c>
      <c r="C41" s="881" t="s">
        <v>191</v>
      </c>
      <c r="D41" s="884" t="s">
        <v>328</v>
      </c>
      <c r="E41" s="885"/>
      <c r="F41" s="885"/>
      <c r="G41" s="885"/>
      <c r="H41" s="886"/>
      <c r="I41" s="884"/>
      <c r="J41" s="885"/>
      <c r="K41" s="885"/>
      <c r="L41" s="885"/>
      <c r="M41" s="885"/>
      <c r="N41" s="813"/>
      <c r="O41" s="887" t="s">
        <v>81</v>
      </c>
      <c r="P41" s="888"/>
      <c r="Q41" s="889"/>
    </row>
    <row r="42" spans="1:17" s="266" customFormat="1" ht="19.149999999999999" customHeight="1" x14ac:dyDescent="0.25">
      <c r="A42" s="275"/>
      <c r="B42" s="879"/>
      <c r="C42" s="882"/>
      <c r="D42" s="890" t="s">
        <v>162</v>
      </c>
      <c r="E42" s="890"/>
      <c r="F42" s="890" t="s">
        <v>190</v>
      </c>
      <c r="G42" s="890"/>
      <c r="H42" s="890" t="s">
        <v>332</v>
      </c>
      <c r="I42" s="890" t="s">
        <v>162</v>
      </c>
      <c r="J42" s="890"/>
      <c r="K42" s="890" t="s">
        <v>190</v>
      </c>
      <c r="L42" s="890"/>
      <c r="M42" s="890" t="s">
        <v>332</v>
      </c>
      <c r="N42" s="814"/>
      <c r="O42" s="891" t="s">
        <v>239</v>
      </c>
      <c r="P42" s="892"/>
      <c r="Q42" s="893" t="s">
        <v>332</v>
      </c>
    </row>
    <row r="43" spans="1:17" s="266" customFormat="1" ht="19.149999999999999" customHeight="1" x14ac:dyDescent="0.25">
      <c r="A43" s="275"/>
      <c r="B43" s="880"/>
      <c r="C43" s="883"/>
      <c r="D43" s="815" t="s">
        <v>333</v>
      </c>
      <c r="E43" s="815" t="s">
        <v>334</v>
      </c>
      <c r="F43" s="815">
        <v>2015</v>
      </c>
      <c r="G43" s="815">
        <v>2016</v>
      </c>
      <c r="H43" s="890"/>
      <c r="I43" s="815" t="s">
        <v>333</v>
      </c>
      <c r="J43" s="815" t="s">
        <v>334</v>
      </c>
      <c r="K43" s="815">
        <v>2015</v>
      </c>
      <c r="L43" s="815">
        <v>2016</v>
      </c>
      <c r="M43" s="890"/>
      <c r="N43" s="816"/>
      <c r="O43" s="815" t="s">
        <v>333</v>
      </c>
      <c r="P43" s="815" t="s">
        <v>334</v>
      </c>
      <c r="Q43" s="894"/>
    </row>
    <row r="44" spans="1:17" s="266" customFormat="1" ht="6" customHeight="1" x14ac:dyDescent="0.25">
      <c r="A44" s="275"/>
      <c r="B44" s="817"/>
      <c r="C44" s="818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6"/>
      <c r="O44" s="815"/>
      <c r="P44" s="815"/>
      <c r="Q44" s="819"/>
    </row>
    <row r="45" spans="1:17" s="266" customFormat="1" ht="16.350000000000001" customHeight="1" x14ac:dyDescent="0.25">
      <c r="A45" s="275"/>
      <c r="B45" s="820" t="s">
        <v>181</v>
      </c>
      <c r="C45" s="811" t="s">
        <v>5</v>
      </c>
      <c r="D45" s="690">
        <v>122079.42999999996</v>
      </c>
      <c r="E45" s="650">
        <v>282091.64</v>
      </c>
      <c r="F45" s="325">
        <v>4.8944079013224272E-3</v>
      </c>
      <c r="G45" s="325">
        <v>1.1918620238963227E-2</v>
      </c>
      <c r="H45" s="397">
        <v>2.310722125750424</v>
      </c>
      <c r="I45" s="849"/>
      <c r="J45" s="850"/>
      <c r="K45" s="851"/>
      <c r="L45" s="851"/>
      <c r="M45" s="852"/>
      <c r="N45" s="822"/>
      <c r="O45" s="823">
        <v>122079.42999999996</v>
      </c>
      <c r="P45" s="824">
        <v>282091.64</v>
      </c>
      <c r="Q45" s="825">
        <v>2.310722125750424</v>
      </c>
    </row>
    <row r="46" spans="1:17" s="266" customFormat="1" ht="16.350000000000001" customHeight="1" x14ac:dyDescent="0.25">
      <c r="A46" s="275"/>
      <c r="B46" s="820" t="s">
        <v>182</v>
      </c>
      <c r="C46" s="812" t="s">
        <v>7</v>
      </c>
      <c r="D46" s="690">
        <v>18986.509999999998</v>
      </c>
      <c r="E46" s="650">
        <v>21277.879999999997</v>
      </c>
      <c r="F46" s="325">
        <v>7.6120706463437204E-4</v>
      </c>
      <c r="G46" s="325">
        <v>8.9900917024776357E-4</v>
      </c>
      <c r="H46" s="397">
        <v>1.1206841067684372</v>
      </c>
      <c r="I46" s="853"/>
      <c r="J46" s="844"/>
      <c r="K46" s="854"/>
      <c r="L46" s="854"/>
      <c r="M46" s="855"/>
      <c r="N46" s="822"/>
      <c r="O46" s="823">
        <v>18986.509999999998</v>
      </c>
      <c r="P46" s="824">
        <v>21277.879999999997</v>
      </c>
      <c r="Q46" s="825">
        <v>1.1206841067684372</v>
      </c>
    </row>
    <row r="47" spans="1:17" s="266" customFormat="1" ht="16.350000000000001" customHeight="1" x14ac:dyDescent="0.25">
      <c r="A47" s="275"/>
      <c r="B47" s="826" t="s">
        <v>183</v>
      </c>
      <c r="C47" s="812" t="s">
        <v>9</v>
      </c>
      <c r="D47" s="690">
        <v>324062.90999999997</v>
      </c>
      <c r="E47" s="650">
        <v>247249.27</v>
      </c>
      <c r="F47" s="325">
        <v>1.2992328578447156E-2</v>
      </c>
      <c r="G47" s="325">
        <v>1.044649941944711E-2</v>
      </c>
      <c r="H47" s="397">
        <v>0.76296688812675295</v>
      </c>
      <c r="I47" s="853"/>
      <c r="J47" s="844"/>
      <c r="K47" s="854"/>
      <c r="L47" s="854"/>
      <c r="M47" s="855"/>
      <c r="N47" s="822"/>
      <c r="O47" s="823">
        <v>324062.90999999997</v>
      </c>
      <c r="P47" s="824">
        <v>247249.27</v>
      </c>
      <c r="Q47" s="825">
        <v>0.76296688812675295</v>
      </c>
    </row>
    <row r="48" spans="1:17" s="266" customFormat="1" ht="16.350000000000001" customHeight="1" x14ac:dyDescent="0.25">
      <c r="A48" s="275"/>
      <c r="B48" s="826" t="s">
        <v>184</v>
      </c>
      <c r="C48" s="812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3"/>
      <c r="J48" s="844"/>
      <c r="K48" s="854"/>
      <c r="L48" s="854"/>
      <c r="M48" s="855"/>
      <c r="N48" s="822"/>
      <c r="O48" s="823">
        <v>0</v>
      </c>
      <c r="P48" s="824">
        <v>0</v>
      </c>
      <c r="Q48" s="825" t="s">
        <v>335</v>
      </c>
    </row>
    <row r="49" spans="1:17" s="266" customFormat="1" ht="16.350000000000001" customHeight="1" x14ac:dyDescent="0.25">
      <c r="A49" s="275"/>
      <c r="B49" s="820" t="s">
        <v>185</v>
      </c>
      <c r="C49" s="812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3"/>
      <c r="J49" s="844"/>
      <c r="K49" s="854"/>
      <c r="L49" s="854"/>
      <c r="M49" s="855"/>
      <c r="N49" s="822"/>
      <c r="O49" s="823">
        <v>0</v>
      </c>
      <c r="P49" s="824">
        <v>0</v>
      </c>
      <c r="Q49" s="825" t="s">
        <v>335</v>
      </c>
    </row>
    <row r="50" spans="1:17" s="266" customFormat="1" ht="16.350000000000001" customHeight="1" x14ac:dyDescent="0.25">
      <c r="A50" s="275"/>
      <c r="B50" s="826" t="s">
        <v>186</v>
      </c>
      <c r="C50" s="812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3"/>
      <c r="J50" s="844"/>
      <c r="K50" s="854"/>
      <c r="L50" s="854"/>
      <c r="M50" s="855"/>
      <c r="N50" s="822"/>
      <c r="O50" s="823">
        <v>0</v>
      </c>
      <c r="P50" s="824">
        <v>0</v>
      </c>
      <c r="Q50" s="825" t="s">
        <v>335</v>
      </c>
    </row>
    <row r="51" spans="1:17" s="266" customFormat="1" ht="16.350000000000001" customHeight="1" x14ac:dyDescent="0.25">
      <c r="A51" s="275"/>
      <c r="B51" s="826" t="s">
        <v>187</v>
      </c>
      <c r="C51" s="812" t="s">
        <v>17</v>
      </c>
      <c r="D51" s="690">
        <v>0</v>
      </c>
      <c r="E51" s="650">
        <v>1979.38</v>
      </c>
      <c r="F51" s="325">
        <v>0</v>
      </c>
      <c r="G51" s="325">
        <v>8.3630548316139506E-5</v>
      </c>
      <c r="H51" s="397" t="s">
        <v>335</v>
      </c>
      <c r="I51" s="853"/>
      <c r="J51" s="844"/>
      <c r="K51" s="854"/>
      <c r="L51" s="854"/>
      <c r="M51" s="855"/>
      <c r="N51" s="822"/>
      <c r="O51" s="823">
        <v>0</v>
      </c>
      <c r="P51" s="824">
        <v>1979.38</v>
      </c>
      <c r="Q51" s="825" t="s">
        <v>335</v>
      </c>
    </row>
    <row r="52" spans="1:17" s="266" customFormat="1" ht="16.350000000000001" customHeight="1" x14ac:dyDescent="0.25">
      <c r="A52" s="275"/>
      <c r="B52" s="820" t="s">
        <v>188</v>
      </c>
      <c r="C52" s="812" t="s">
        <v>19</v>
      </c>
      <c r="D52" s="690">
        <v>206041.42</v>
      </c>
      <c r="E52" s="650">
        <v>124785.84</v>
      </c>
      <c r="F52" s="325">
        <v>8.2606115874532936E-3</v>
      </c>
      <c r="G52" s="325">
        <v>5.2723116436914864E-3</v>
      </c>
      <c r="H52" s="397">
        <v>0.60563473111377308</v>
      </c>
      <c r="I52" s="853"/>
      <c r="J52" s="844"/>
      <c r="K52" s="854"/>
      <c r="L52" s="854"/>
      <c r="M52" s="855"/>
      <c r="N52" s="822"/>
      <c r="O52" s="823">
        <v>206041.42</v>
      </c>
      <c r="P52" s="824">
        <v>124785.84</v>
      </c>
      <c r="Q52" s="825">
        <v>0.60563473111377308</v>
      </c>
    </row>
    <row r="53" spans="1:17" s="266" customFormat="1" ht="16.350000000000001" customHeight="1" x14ac:dyDescent="0.25">
      <c r="A53" s="275"/>
      <c r="B53" s="826" t="s">
        <v>189</v>
      </c>
      <c r="C53" s="812" t="s">
        <v>21</v>
      </c>
      <c r="D53" s="690">
        <v>79511.670000000013</v>
      </c>
      <c r="E53" s="650">
        <v>94090.97</v>
      </c>
      <c r="F53" s="325">
        <v>3.1877814787908297E-3</v>
      </c>
      <c r="G53" s="325">
        <v>3.9754263520382308E-3</v>
      </c>
      <c r="H53" s="397">
        <v>1.1833605054453011</v>
      </c>
      <c r="I53" s="853"/>
      <c r="J53" s="844"/>
      <c r="K53" s="854"/>
      <c r="L53" s="854"/>
      <c r="M53" s="855"/>
      <c r="N53" s="822"/>
      <c r="O53" s="823">
        <v>79511.670000000013</v>
      </c>
      <c r="P53" s="824">
        <v>94090.97</v>
      </c>
      <c r="Q53" s="825">
        <v>1.1833605054453011</v>
      </c>
    </row>
    <row r="54" spans="1:17" s="266" customFormat="1" ht="16.350000000000001" customHeight="1" x14ac:dyDescent="0.25">
      <c r="A54" s="275"/>
      <c r="B54" s="826" t="s">
        <v>199</v>
      </c>
      <c r="C54" s="812" t="s">
        <v>23</v>
      </c>
      <c r="D54" s="690">
        <v>1262755.49</v>
      </c>
      <c r="E54" s="650">
        <v>1007187.47</v>
      </c>
      <c r="F54" s="325">
        <v>5.0626386834328067E-2</v>
      </c>
      <c r="G54" s="325">
        <v>4.2554557676264947E-2</v>
      </c>
      <c r="H54" s="397">
        <v>0.7976108423017032</v>
      </c>
      <c r="I54" s="853"/>
      <c r="J54" s="844"/>
      <c r="K54" s="854"/>
      <c r="L54" s="854"/>
      <c r="M54" s="855"/>
      <c r="N54" s="822"/>
      <c r="O54" s="823">
        <v>1262755.49</v>
      </c>
      <c r="P54" s="824">
        <v>1007187.47</v>
      </c>
      <c r="Q54" s="825">
        <v>0.7976108423017032</v>
      </c>
    </row>
    <row r="55" spans="1:17" s="266" customFormat="1" ht="16.350000000000001" customHeight="1" x14ac:dyDescent="0.25">
      <c r="A55" s="275"/>
      <c r="B55" s="820" t="s">
        <v>200</v>
      </c>
      <c r="C55" s="812" t="s">
        <v>25</v>
      </c>
      <c r="D55" s="690">
        <v>0</v>
      </c>
      <c r="E55" s="650">
        <v>0</v>
      </c>
      <c r="F55" s="325">
        <v>0</v>
      </c>
      <c r="G55" s="325">
        <v>0</v>
      </c>
      <c r="H55" s="397" t="s">
        <v>335</v>
      </c>
      <c r="I55" s="853"/>
      <c r="J55" s="844"/>
      <c r="K55" s="854"/>
      <c r="L55" s="854"/>
      <c r="M55" s="855"/>
      <c r="N55" s="822"/>
      <c r="O55" s="823">
        <v>0</v>
      </c>
      <c r="P55" s="824">
        <v>0</v>
      </c>
      <c r="Q55" s="825" t="s">
        <v>335</v>
      </c>
    </row>
    <row r="56" spans="1:17" s="266" customFormat="1" ht="16.350000000000001" customHeight="1" x14ac:dyDescent="0.25">
      <c r="A56" s="275"/>
      <c r="B56" s="826" t="s">
        <v>201</v>
      </c>
      <c r="C56" s="812" t="s">
        <v>27</v>
      </c>
      <c r="D56" s="690">
        <v>0</v>
      </c>
      <c r="E56" s="650">
        <v>0</v>
      </c>
      <c r="F56" s="325">
        <v>0</v>
      </c>
      <c r="G56" s="325">
        <v>0</v>
      </c>
      <c r="H56" s="397" t="s">
        <v>335</v>
      </c>
      <c r="I56" s="853"/>
      <c r="J56" s="844"/>
      <c r="K56" s="854"/>
      <c r="L56" s="854"/>
      <c r="M56" s="855"/>
      <c r="N56" s="822"/>
      <c r="O56" s="823">
        <v>0</v>
      </c>
      <c r="P56" s="824">
        <v>0</v>
      </c>
      <c r="Q56" s="825" t="s">
        <v>335</v>
      </c>
    </row>
    <row r="57" spans="1:17" s="266" customFormat="1" ht="16.350000000000001" customHeight="1" x14ac:dyDescent="0.25">
      <c r="A57" s="275"/>
      <c r="B57" s="826" t="s">
        <v>202</v>
      </c>
      <c r="C57" s="812" t="s">
        <v>115</v>
      </c>
      <c r="D57" s="690">
        <v>37916.630000000005</v>
      </c>
      <c r="E57" s="650">
        <v>36242.75</v>
      </c>
      <c r="F57" s="325">
        <v>1.5201533416687731E-3</v>
      </c>
      <c r="G57" s="325">
        <v>1.5312881078846734E-3</v>
      </c>
      <c r="H57" s="397">
        <v>0.9558536715947592</v>
      </c>
      <c r="I57" s="853"/>
      <c r="J57" s="844"/>
      <c r="K57" s="854"/>
      <c r="L57" s="854"/>
      <c r="M57" s="855"/>
      <c r="N57" s="822"/>
      <c r="O57" s="823">
        <v>37916.630000000005</v>
      </c>
      <c r="P57" s="824">
        <v>36242.75</v>
      </c>
      <c r="Q57" s="825">
        <v>0.9558536715947592</v>
      </c>
    </row>
    <row r="58" spans="1:17" s="266" customFormat="1" ht="16.350000000000001" customHeight="1" x14ac:dyDescent="0.25">
      <c r="A58" s="275"/>
      <c r="B58" s="820" t="s">
        <v>203</v>
      </c>
      <c r="C58" s="827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3"/>
      <c r="J58" s="844"/>
      <c r="K58" s="854"/>
      <c r="L58" s="854"/>
      <c r="M58" s="855"/>
      <c r="N58" s="822"/>
      <c r="O58" s="823">
        <v>0</v>
      </c>
      <c r="P58" s="824">
        <v>0</v>
      </c>
      <c r="Q58" s="828" t="s">
        <v>335</v>
      </c>
    </row>
    <row r="59" spans="1:17" s="266" customFormat="1" ht="16.350000000000001" customHeight="1" x14ac:dyDescent="0.25">
      <c r="A59" s="275"/>
      <c r="B59" s="820" t="s">
        <v>204</v>
      </c>
      <c r="C59" s="827" t="s">
        <v>116</v>
      </c>
      <c r="D59" s="690">
        <v>0</v>
      </c>
      <c r="E59" s="650">
        <v>990</v>
      </c>
      <c r="F59" s="325">
        <v>0</v>
      </c>
      <c r="G59" s="325">
        <v>4.1828371931098685E-5</v>
      </c>
      <c r="H59" s="397" t="s">
        <v>335</v>
      </c>
      <c r="I59" s="853"/>
      <c r="J59" s="844"/>
      <c r="K59" s="854"/>
      <c r="L59" s="854"/>
      <c r="M59" s="855"/>
      <c r="N59" s="822"/>
      <c r="O59" s="823">
        <v>0</v>
      </c>
      <c r="P59" s="824">
        <v>990</v>
      </c>
      <c r="Q59" s="825" t="s">
        <v>335</v>
      </c>
    </row>
    <row r="60" spans="1:17" s="266" customFormat="1" ht="16.350000000000001" customHeight="1" x14ac:dyDescent="0.25">
      <c r="A60" s="275"/>
      <c r="B60" s="826" t="s">
        <v>205</v>
      </c>
      <c r="C60" s="827" t="s">
        <v>196</v>
      </c>
      <c r="D60" s="690">
        <v>45</v>
      </c>
      <c r="E60" s="650">
        <v>240</v>
      </c>
      <c r="F60" s="325">
        <v>1.8041397765332726E-6</v>
      </c>
      <c r="G60" s="325">
        <v>1.0140211377236045E-5</v>
      </c>
      <c r="H60" s="397">
        <v>5.333333333333333</v>
      </c>
      <c r="I60" s="853"/>
      <c r="J60" s="844"/>
      <c r="K60" s="854"/>
      <c r="L60" s="854"/>
      <c r="M60" s="855"/>
      <c r="N60" s="822"/>
      <c r="O60" s="823">
        <v>45</v>
      </c>
      <c r="P60" s="824">
        <v>240</v>
      </c>
      <c r="Q60" s="825">
        <v>5.333333333333333</v>
      </c>
    </row>
    <row r="61" spans="1:17" s="266" customFormat="1" ht="16.350000000000001" customHeight="1" x14ac:dyDescent="0.25">
      <c r="A61" s="275"/>
      <c r="B61" s="826" t="s">
        <v>206</v>
      </c>
      <c r="C61" s="827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3"/>
      <c r="J61" s="844"/>
      <c r="K61" s="854"/>
      <c r="L61" s="854"/>
      <c r="M61" s="855"/>
      <c r="N61" s="822"/>
      <c r="O61" s="823">
        <v>0</v>
      </c>
      <c r="P61" s="824">
        <v>0</v>
      </c>
      <c r="Q61" s="825" t="s">
        <v>335</v>
      </c>
    </row>
    <row r="62" spans="1:17" s="266" customFormat="1" ht="16.350000000000001" customHeight="1" x14ac:dyDescent="0.25">
      <c r="A62" s="275"/>
      <c r="B62" s="820" t="s">
        <v>207</v>
      </c>
      <c r="C62" s="827" t="s">
        <v>39</v>
      </c>
      <c r="D62" s="690">
        <v>0</v>
      </c>
      <c r="E62" s="650">
        <v>0</v>
      </c>
      <c r="F62" s="325">
        <v>0</v>
      </c>
      <c r="G62" s="325">
        <v>0</v>
      </c>
      <c r="H62" s="397" t="s">
        <v>335</v>
      </c>
      <c r="I62" s="853"/>
      <c r="J62" s="844"/>
      <c r="K62" s="854"/>
      <c r="L62" s="854"/>
      <c r="M62" s="855"/>
      <c r="N62" s="822"/>
      <c r="O62" s="823">
        <v>0</v>
      </c>
      <c r="P62" s="824">
        <v>0</v>
      </c>
      <c r="Q62" s="825" t="s">
        <v>335</v>
      </c>
    </row>
    <row r="63" spans="1:17" s="266" customFormat="1" ht="19.149999999999999" customHeight="1" x14ac:dyDescent="0.25">
      <c r="A63" s="275"/>
      <c r="B63" s="876" t="s">
        <v>224</v>
      </c>
      <c r="C63" s="876"/>
      <c r="D63" s="821">
        <v>2051399.06</v>
      </c>
      <c r="E63" s="829">
        <v>1816135.2</v>
      </c>
      <c r="F63" s="874"/>
      <c r="G63" s="874"/>
      <c r="H63" s="399">
        <v>0.88531541005970815</v>
      </c>
      <c r="I63" s="856"/>
      <c r="J63" s="857"/>
      <c r="K63" s="877"/>
      <c r="L63" s="877"/>
      <c r="M63" s="858" t="s">
        <v>335</v>
      </c>
      <c r="N63" s="830"/>
      <c r="O63" s="831">
        <v>2051399.06</v>
      </c>
      <c r="P63" s="829">
        <v>1816135.2</v>
      </c>
      <c r="Q63" s="832">
        <v>0.88531541005970815</v>
      </c>
    </row>
    <row r="64" spans="1:17" s="266" customFormat="1" ht="6" customHeight="1" x14ac:dyDescent="0.25">
      <c r="A64" s="275"/>
      <c r="B64" s="833"/>
      <c r="C64" s="833"/>
      <c r="D64" s="834"/>
      <c r="E64" s="835"/>
      <c r="F64" s="834"/>
      <c r="G64" s="834"/>
      <c r="H64" s="836"/>
      <c r="I64" s="844"/>
      <c r="J64" s="845"/>
      <c r="K64" s="845"/>
      <c r="L64" s="845"/>
      <c r="M64" s="846"/>
      <c r="N64" s="834"/>
      <c r="O64" s="835"/>
      <c r="P64" s="835"/>
      <c r="Q64" s="837"/>
    </row>
    <row r="65" spans="1:17" s="266" customFormat="1" ht="16.350000000000001" customHeight="1" x14ac:dyDescent="0.25">
      <c r="A65" s="275"/>
      <c r="B65" s="838" t="s">
        <v>103</v>
      </c>
      <c r="C65" s="328" t="s">
        <v>41</v>
      </c>
      <c r="D65" s="690">
        <v>812827.55399999733</v>
      </c>
      <c r="E65" s="650">
        <v>793337.90599999856</v>
      </c>
      <c r="F65" s="325">
        <v>0.12103194935320508</v>
      </c>
      <c r="G65" s="325">
        <v>0.12025760078580335</v>
      </c>
      <c r="H65" s="397">
        <v>0.97602240733094192</v>
      </c>
      <c r="I65" s="849"/>
      <c r="J65" s="850"/>
      <c r="K65" s="851"/>
      <c r="L65" s="851"/>
      <c r="M65" s="852"/>
      <c r="N65" s="834"/>
      <c r="O65" s="823">
        <v>812827.55399999733</v>
      </c>
      <c r="P65" s="824">
        <v>793337.90599999856</v>
      </c>
      <c r="Q65" s="828">
        <v>0.97602240733094192</v>
      </c>
    </row>
    <row r="66" spans="1:17" s="266" customFormat="1" ht="16.350000000000001" customHeight="1" x14ac:dyDescent="0.25">
      <c r="A66" s="275"/>
      <c r="B66" s="838" t="s">
        <v>101</v>
      </c>
      <c r="C66" s="328" t="s">
        <v>42</v>
      </c>
      <c r="D66" s="690">
        <v>0</v>
      </c>
      <c r="E66" s="650">
        <v>0</v>
      </c>
      <c r="F66" s="325">
        <v>0</v>
      </c>
      <c r="G66" s="325">
        <v>0</v>
      </c>
      <c r="H66" s="397" t="s">
        <v>335</v>
      </c>
      <c r="I66" s="853"/>
      <c r="J66" s="844"/>
      <c r="K66" s="854"/>
      <c r="L66" s="854"/>
      <c r="M66" s="855"/>
      <c r="N66" s="834"/>
      <c r="O66" s="823">
        <v>0</v>
      </c>
      <c r="P66" s="824">
        <v>0</v>
      </c>
      <c r="Q66" s="828" t="s">
        <v>335</v>
      </c>
    </row>
    <row r="67" spans="1:17" s="266" customFormat="1" ht="16.350000000000001" customHeight="1" x14ac:dyDescent="0.25">
      <c r="A67" s="275"/>
      <c r="B67" s="838" t="s">
        <v>102</v>
      </c>
      <c r="C67" s="329" t="s">
        <v>83</v>
      </c>
      <c r="D67" s="690">
        <v>94936.096000001678</v>
      </c>
      <c r="E67" s="650">
        <v>69506.094000001147</v>
      </c>
      <c r="F67" s="325">
        <v>1.4136209711787471E-2</v>
      </c>
      <c r="G67" s="325">
        <v>1.0536035201666859E-2</v>
      </c>
      <c r="H67" s="397">
        <v>0.73213558307685112</v>
      </c>
      <c r="I67" s="853"/>
      <c r="J67" s="844"/>
      <c r="K67" s="854"/>
      <c r="L67" s="854"/>
      <c r="M67" s="855"/>
      <c r="N67" s="834"/>
      <c r="O67" s="823">
        <v>94936.096000001678</v>
      </c>
      <c r="P67" s="824">
        <v>69506.094000001147</v>
      </c>
      <c r="Q67" s="828">
        <v>0.73213558307685112</v>
      </c>
    </row>
    <row r="68" spans="1:17" s="266" customFormat="1" ht="16.350000000000001" customHeight="1" x14ac:dyDescent="0.25">
      <c r="A68" s="275"/>
      <c r="B68" s="838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3"/>
      <c r="J68" s="844"/>
      <c r="K68" s="854"/>
      <c r="L68" s="854"/>
      <c r="M68" s="855"/>
      <c r="N68" s="834"/>
      <c r="O68" s="823">
        <v>0</v>
      </c>
      <c r="P68" s="824">
        <v>0</v>
      </c>
      <c r="Q68" s="828" t="s">
        <v>335</v>
      </c>
    </row>
    <row r="69" spans="1:17" s="266" customFormat="1" ht="19.149999999999999" customHeight="1" x14ac:dyDescent="0.25">
      <c r="A69" s="275"/>
      <c r="B69" s="876" t="s">
        <v>225</v>
      </c>
      <c r="C69" s="876"/>
      <c r="D69" s="821">
        <v>907763.64999999898</v>
      </c>
      <c r="E69" s="829">
        <v>862843.99999999977</v>
      </c>
      <c r="F69" s="874"/>
      <c r="G69" s="874"/>
      <c r="H69" s="399">
        <v>0.95051613930564494</v>
      </c>
      <c r="I69" s="856"/>
      <c r="J69" s="857"/>
      <c r="K69" s="877"/>
      <c r="L69" s="877"/>
      <c r="M69" s="858"/>
      <c r="N69" s="839"/>
      <c r="O69" s="831">
        <v>907763.64999999898</v>
      </c>
      <c r="P69" s="829">
        <v>862843.99999999977</v>
      </c>
      <c r="Q69" s="832">
        <v>0.95051613930564494</v>
      </c>
    </row>
    <row r="70" spans="1:17" s="266" customFormat="1" ht="6" customHeight="1" x14ac:dyDescent="0.25">
      <c r="A70" s="275"/>
      <c r="B70" s="833"/>
      <c r="C70" s="833"/>
      <c r="D70" s="834"/>
      <c r="E70" s="835"/>
      <c r="F70" s="834"/>
      <c r="G70" s="834"/>
      <c r="H70" s="836"/>
      <c r="I70" s="844"/>
      <c r="J70" s="845"/>
      <c r="K70" s="845"/>
      <c r="L70" s="845"/>
      <c r="M70" s="846"/>
      <c r="N70" s="834"/>
      <c r="O70" s="835"/>
      <c r="P70" s="835"/>
      <c r="Q70" s="837"/>
    </row>
    <row r="71" spans="1:17" s="266" customFormat="1" ht="13.15" customHeight="1" x14ac:dyDescent="0.25">
      <c r="A71" s="275"/>
      <c r="B71" s="873" t="s">
        <v>198</v>
      </c>
      <c r="C71" s="873"/>
      <c r="D71" s="821">
        <v>2959162.709999999</v>
      </c>
      <c r="E71" s="829">
        <v>2678979.1999999997</v>
      </c>
      <c r="F71" s="874"/>
      <c r="G71" s="874"/>
      <c r="H71" s="399">
        <v>0.9053166258640778</v>
      </c>
      <c r="I71" s="859"/>
      <c r="J71" s="860"/>
      <c r="K71" s="875"/>
      <c r="L71" s="875"/>
      <c r="M71" s="861" t="s">
        <v>335</v>
      </c>
      <c r="N71" s="839"/>
      <c r="O71" s="831">
        <v>2959162.709999999</v>
      </c>
      <c r="P71" s="829">
        <v>2678979.1999999997</v>
      </c>
      <c r="Q71" s="832">
        <v>0.9053166258640778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7">
        <v>883672.22999999986</v>
      </c>
      <c r="J72" s="847">
        <v>1280952.03</v>
      </c>
      <c r="K72" s="847"/>
      <c r="L72" s="847"/>
      <c r="M72" s="847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7">
        <v>344823.13</v>
      </c>
      <c r="J73" s="847">
        <v>421665.82999999996</v>
      </c>
      <c r="K73" s="847"/>
      <c r="L73" s="847"/>
      <c r="M73" s="847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7">
        <v>0</v>
      </c>
      <c r="J74" s="847">
        <v>0</v>
      </c>
      <c r="K74" s="847"/>
      <c r="L74" s="847"/>
      <c r="M74" s="847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7">
        <v>429238.72999999992</v>
      </c>
      <c r="J75" s="847">
        <v>1195296.2000000002</v>
      </c>
      <c r="K75" s="847"/>
      <c r="L75" s="847"/>
      <c r="M75" s="847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7">
        <v>4303330.1500000004</v>
      </c>
      <c r="J76" s="847">
        <v>3365974.9600000004</v>
      </c>
      <c r="K76" s="847"/>
      <c r="L76" s="847"/>
      <c r="M76" s="847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7">
        <v>0</v>
      </c>
      <c r="J77" s="847">
        <v>0</v>
      </c>
      <c r="K77" s="847"/>
      <c r="L77" s="847"/>
      <c r="M77" s="847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48"/>
      <c r="J78" s="848"/>
      <c r="K78" s="848"/>
      <c r="L78" s="848"/>
      <c r="M78" s="848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48"/>
      <c r="J79" s="848"/>
      <c r="K79" s="848"/>
      <c r="L79" s="848"/>
      <c r="M79" s="848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48"/>
      <c r="J80" s="848"/>
      <c r="K80" s="848"/>
      <c r="L80" s="848"/>
      <c r="M80" s="848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8"/>
      <c r="J81" s="848"/>
      <c r="K81" s="848"/>
      <c r="L81" s="848"/>
      <c r="M81" s="848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8"/>
      <c r="J82" s="848"/>
      <c r="K82" s="848"/>
      <c r="L82" s="848"/>
      <c r="M82" s="848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8"/>
      <c r="J83" s="848"/>
      <c r="K83" s="848"/>
      <c r="L83" s="848"/>
      <c r="M83" s="848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8"/>
      <c r="J84" s="848"/>
      <c r="K84" s="848"/>
      <c r="L84" s="848"/>
      <c r="M84" s="848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8"/>
      <c r="J85" s="848"/>
      <c r="K85" s="848"/>
      <c r="L85" s="848"/>
      <c r="M85" s="848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8"/>
      <c r="J86" s="848"/>
      <c r="K86" s="848"/>
      <c r="L86" s="848"/>
      <c r="M86" s="848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8"/>
      <c r="J87" s="848"/>
      <c r="K87" s="848"/>
      <c r="L87" s="848"/>
      <c r="M87" s="848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8"/>
      <c r="J88" s="848"/>
      <c r="K88" s="848"/>
      <c r="L88" s="848"/>
      <c r="M88" s="848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8"/>
      <c r="J89" s="848"/>
      <c r="K89" s="848"/>
      <c r="L89" s="848"/>
      <c r="M89" s="848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8"/>
      <c r="J90" s="848"/>
      <c r="K90" s="848"/>
      <c r="L90" s="848"/>
      <c r="M90" s="848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48"/>
      <c r="J91" s="848"/>
      <c r="K91" s="848"/>
      <c r="L91" s="848"/>
      <c r="M91" s="848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48"/>
      <c r="J92" s="848"/>
      <c r="K92" s="848"/>
      <c r="L92" s="848"/>
      <c r="M92" s="848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8"/>
      <c r="J93" s="848"/>
      <c r="K93" s="848"/>
      <c r="L93" s="848"/>
      <c r="M93" s="848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8"/>
      <c r="J94" s="848"/>
      <c r="K94" s="848"/>
      <c r="L94" s="848"/>
      <c r="M94" s="848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8"/>
      <c r="J95" s="848"/>
      <c r="K95" s="848"/>
      <c r="L95" s="848"/>
      <c r="M95" s="848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8"/>
      <c r="J96" s="848"/>
      <c r="K96" s="848"/>
      <c r="L96" s="848"/>
      <c r="M96" s="848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8"/>
      <c r="J97" s="848"/>
      <c r="K97" s="848"/>
      <c r="L97" s="848"/>
      <c r="M97" s="848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8"/>
      <c r="J98" s="848"/>
      <c r="K98" s="848"/>
      <c r="L98" s="848"/>
      <c r="M98" s="848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8"/>
      <c r="J99" s="848"/>
      <c r="K99" s="848"/>
      <c r="L99" s="848"/>
      <c r="M99" s="848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8"/>
      <c r="J100" s="848"/>
      <c r="K100" s="848"/>
      <c r="L100" s="848"/>
      <c r="M100" s="848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8"/>
      <c r="J101" s="848"/>
      <c r="K101" s="848"/>
      <c r="L101" s="848"/>
      <c r="M101" s="848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8"/>
      <c r="J102" s="848"/>
      <c r="K102" s="848"/>
      <c r="L102" s="848"/>
      <c r="M102" s="848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8"/>
      <c r="J103" s="848"/>
      <c r="K103" s="848"/>
      <c r="L103" s="848"/>
      <c r="M103" s="848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8"/>
      <c r="J104" s="848"/>
      <c r="K104" s="848"/>
      <c r="L104" s="848"/>
      <c r="M104" s="848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8"/>
      <c r="J105" s="848"/>
      <c r="K105" s="848"/>
      <c r="L105" s="848"/>
      <c r="M105" s="848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8"/>
      <c r="J106" s="848"/>
      <c r="K106" s="848"/>
      <c r="L106" s="848"/>
      <c r="M106" s="848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8"/>
      <c r="J107" s="848"/>
      <c r="K107" s="848"/>
      <c r="L107" s="848"/>
      <c r="M107" s="848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8"/>
      <c r="J108" s="848"/>
      <c r="K108" s="848"/>
      <c r="L108" s="848"/>
      <c r="M108" s="848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48"/>
      <c r="J109" s="848"/>
      <c r="K109" s="848"/>
      <c r="L109" s="848"/>
      <c r="M109" s="848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48"/>
      <c r="J110" s="848"/>
      <c r="K110" s="848"/>
      <c r="L110" s="848"/>
      <c r="M110" s="848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8"/>
      <c r="J111" s="848"/>
      <c r="K111" s="848"/>
      <c r="L111" s="848"/>
      <c r="M111" s="848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8"/>
      <c r="J112" s="848"/>
      <c r="K112" s="848"/>
      <c r="L112" s="848"/>
      <c r="M112" s="848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8"/>
      <c r="J113" s="848"/>
      <c r="K113" s="848"/>
      <c r="L113" s="848"/>
      <c r="M113" s="848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8"/>
      <c r="J114" s="848"/>
      <c r="K114" s="848"/>
      <c r="L114" s="848"/>
      <c r="M114" s="848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8"/>
      <c r="J115" s="848"/>
      <c r="K115" s="848"/>
      <c r="L115" s="848"/>
      <c r="M115" s="848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8"/>
      <c r="J116" s="848"/>
      <c r="K116" s="848"/>
      <c r="L116" s="848"/>
      <c r="M116" s="848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8"/>
      <c r="J117" s="848"/>
      <c r="K117" s="848"/>
      <c r="L117" s="848"/>
      <c r="M117" s="848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8"/>
      <c r="J118" s="848"/>
      <c r="K118" s="848"/>
      <c r="L118" s="848"/>
      <c r="M118" s="848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8"/>
      <c r="J119" s="848"/>
      <c r="K119" s="848"/>
      <c r="L119" s="848"/>
      <c r="M119" s="848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8"/>
      <c r="J120" s="848"/>
      <c r="K120" s="848"/>
      <c r="L120" s="848"/>
      <c r="M120" s="848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8"/>
      <c r="J121" s="848"/>
      <c r="K121" s="848"/>
      <c r="L121" s="848"/>
      <c r="M121" s="848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8"/>
      <c r="J122" s="848"/>
      <c r="K122" s="848"/>
      <c r="L122" s="848"/>
      <c r="M122" s="848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8"/>
      <c r="J123" s="848"/>
      <c r="K123" s="848"/>
      <c r="L123" s="848"/>
      <c r="M123" s="848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8"/>
      <c r="J124" s="848"/>
      <c r="K124" s="848"/>
      <c r="L124" s="848"/>
      <c r="M124" s="848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8"/>
      <c r="J125" s="848"/>
      <c r="K125" s="848"/>
      <c r="L125" s="848"/>
      <c r="M125" s="848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8"/>
      <c r="J126" s="848"/>
      <c r="K126" s="848"/>
      <c r="L126" s="848"/>
      <c r="M126" s="848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8"/>
      <c r="J127" s="848"/>
      <c r="K127" s="848"/>
      <c r="L127" s="848"/>
      <c r="M127" s="848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8"/>
      <c r="J128" s="848"/>
      <c r="K128" s="848"/>
      <c r="L128" s="848"/>
      <c r="M128" s="848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8"/>
      <c r="J129" s="848"/>
      <c r="K129" s="848"/>
      <c r="L129" s="848"/>
      <c r="M129" s="848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8"/>
      <c r="J130" s="848"/>
      <c r="K130" s="848"/>
      <c r="L130" s="848"/>
      <c r="M130" s="848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8"/>
      <c r="J131" s="848"/>
      <c r="K131" s="848"/>
      <c r="L131" s="848"/>
      <c r="M131" s="848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8"/>
      <c r="J132" s="848"/>
      <c r="K132" s="848"/>
      <c r="L132" s="848"/>
      <c r="M132" s="848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8"/>
      <c r="J133" s="848"/>
      <c r="K133" s="848"/>
      <c r="L133" s="848"/>
      <c r="M133" s="848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8"/>
      <c r="J134" s="848"/>
      <c r="K134" s="848"/>
      <c r="L134" s="848"/>
      <c r="M134" s="848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8"/>
      <c r="J135" s="848"/>
      <c r="K135" s="848"/>
      <c r="L135" s="848"/>
      <c r="M135" s="848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8"/>
      <c r="J136" s="848"/>
      <c r="K136" s="848"/>
      <c r="L136" s="848"/>
      <c r="M136" s="848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8"/>
      <c r="J137" s="848"/>
      <c r="K137" s="848"/>
      <c r="L137" s="848"/>
      <c r="M137" s="848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8"/>
      <c r="J138" s="848"/>
      <c r="K138" s="848"/>
      <c r="L138" s="848"/>
      <c r="M138" s="848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8"/>
      <c r="J139" s="848"/>
      <c r="K139" s="848"/>
      <c r="L139" s="848"/>
      <c r="M139" s="848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8"/>
      <c r="J140" s="848"/>
      <c r="K140" s="848"/>
      <c r="L140" s="848"/>
      <c r="M140" s="848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8"/>
      <c r="J141" s="848"/>
      <c r="K141" s="848"/>
      <c r="L141" s="848"/>
      <c r="M141" s="848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8"/>
      <c r="J142" s="848"/>
      <c r="K142" s="848"/>
      <c r="L142" s="848"/>
      <c r="M142" s="848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8"/>
      <c r="J143" s="848"/>
      <c r="K143" s="848"/>
      <c r="L143" s="848"/>
      <c r="M143" s="848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8"/>
      <c r="J144" s="848"/>
      <c r="K144" s="848"/>
      <c r="L144" s="848"/>
      <c r="M144" s="848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8"/>
      <c r="J145" s="848"/>
      <c r="K145" s="848"/>
      <c r="L145" s="848"/>
      <c r="M145" s="848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8"/>
      <c r="J146" s="848"/>
      <c r="K146" s="848"/>
      <c r="L146" s="848"/>
      <c r="M146" s="848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8"/>
      <c r="J147" s="848"/>
      <c r="K147" s="848"/>
      <c r="L147" s="848"/>
      <c r="M147" s="848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48"/>
      <c r="J148" s="848"/>
      <c r="K148" s="848"/>
      <c r="L148" s="848"/>
      <c r="M148" s="848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48"/>
      <c r="J149" s="848"/>
      <c r="K149" s="848"/>
      <c r="L149" s="848"/>
      <c r="M149" s="848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8"/>
      <c r="J150" s="848"/>
      <c r="K150" s="848"/>
      <c r="L150" s="848"/>
      <c r="M150" s="848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8"/>
      <c r="J151" s="848"/>
      <c r="K151" s="848"/>
      <c r="L151" s="848"/>
      <c r="M151" s="848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8"/>
      <c r="J152" s="848"/>
      <c r="K152" s="848"/>
      <c r="L152" s="848"/>
      <c r="M152" s="848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8"/>
      <c r="J153" s="848"/>
      <c r="K153" s="848"/>
      <c r="L153" s="848"/>
      <c r="M153" s="848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8"/>
      <c r="J154" s="848"/>
      <c r="K154" s="848"/>
      <c r="L154" s="848"/>
      <c r="M154" s="848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8"/>
      <c r="J155" s="848"/>
      <c r="K155" s="848"/>
      <c r="L155" s="848"/>
      <c r="M155" s="848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8"/>
      <c r="J156" s="848"/>
      <c r="K156" s="848"/>
      <c r="L156" s="848"/>
      <c r="M156" s="848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8"/>
      <c r="J157" s="848"/>
      <c r="K157" s="848"/>
      <c r="L157" s="848"/>
      <c r="M157" s="848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8"/>
      <c r="J158" s="848"/>
      <c r="K158" s="848"/>
      <c r="L158" s="848"/>
      <c r="M158" s="848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  <mergeCell ref="B36:C36"/>
    <mergeCell ref="F36:G36"/>
    <mergeCell ref="B38:C38"/>
    <mergeCell ref="F38:G38"/>
    <mergeCell ref="K36:L36"/>
    <mergeCell ref="K38:L38"/>
    <mergeCell ref="B30:C30"/>
    <mergeCell ref="F9:G9"/>
    <mergeCell ref="H9:H10"/>
    <mergeCell ref="F30:G30"/>
    <mergeCell ref="O9:P9"/>
    <mergeCell ref="K30:L30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</mergeCells>
  <conditionalFormatting sqref="Q72:Q77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7 Q40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6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6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6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8:Q39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8:H39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8:M39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3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4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5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5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4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5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5:Q62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3:Q64 Q70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5:H63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5:M63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69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69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69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1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1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1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5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6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7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68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5:H68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5:M67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68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80" t="s">
        <v>150</v>
      </c>
      <c r="B4" s="980"/>
      <c r="C4" s="980"/>
      <c r="D4" s="980"/>
      <c r="E4" s="980"/>
      <c r="F4" s="980"/>
      <c r="G4" s="980"/>
      <c r="H4" s="980"/>
      <c r="I4" s="980"/>
      <c r="J4" s="980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80" t="s">
        <v>153</v>
      </c>
      <c r="B5" s="989"/>
      <c r="C5" s="989"/>
      <c r="D5" s="989"/>
      <c r="E5" s="989"/>
      <c r="F5" s="989"/>
      <c r="G5" s="989"/>
      <c r="H5" s="989"/>
      <c r="I5" s="989"/>
      <c r="J5" s="989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81" t="s">
        <v>106</v>
      </c>
      <c r="B7" s="983" t="s">
        <v>107</v>
      </c>
      <c r="C7" s="985" t="s">
        <v>108</v>
      </c>
      <c r="D7" s="986"/>
      <c r="E7" s="986"/>
      <c r="F7" s="986"/>
      <c r="G7" s="986"/>
      <c r="H7" s="986"/>
      <c r="I7" s="986"/>
      <c r="J7" s="987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82"/>
      <c r="B8" s="984"/>
      <c r="C8" s="984" t="s">
        <v>93</v>
      </c>
      <c r="D8" s="988"/>
      <c r="E8" s="988"/>
      <c r="F8" s="988"/>
      <c r="G8" s="984" t="s">
        <v>52</v>
      </c>
      <c r="H8" s="984"/>
      <c r="I8" s="988"/>
      <c r="J8" s="990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82"/>
      <c r="B9" s="984"/>
      <c r="C9" s="988"/>
      <c r="D9" s="988"/>
      <c r="E9" s="988"/>
      <c r="F9" s="988"/>
      <c r="G9" s="984"/>
      <c r="H9" s="984"/>
      <c r="I9" s="988"/>
      <c r="J9" s="990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82"/>
      <c r="B10" s="984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72" t="s">
        <v>40</v>
      </c>
      <c r="B30" s="974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75"/>
      <c r="F33" s="976"/>
      <c r="G33" s="185"/>
      <c r="H33" s="184"/>
      <c r="I33" s="977"/>
      <c r="J33" s="977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78"/>
      <c r="F34" s="979"/>
      <c r="G34" s="187"/>
      <c r="H34" s="164"/>
      <c r="I34" s="978"/>
      <c r="J34" s="979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92" t="s">
        <v>152</v>
      </c>
      <c r="B4" s="992"/>
      <c r="C4" s="992"/>
      <c r="D4" s="992"/>
      <c r="E4" s="992"/>
    </row>
    <row r="5" spans="1:16" s="2" customFormat="1" ht="20.25" customHeight="1" x14ac:dyDescent="0.3">
      <c r="A5" s="1008" t="s">
        <v>153</v>
      </c>
      <c r="B5" s="1008"/>
      <c r="C5" s="1008"/>
      <c r="D5" s="1008"/>
      <c r="E5" s="1008"/>
    </row>
    <row r="6" spans="1:16" s="2" customFormat="1" ht="18.75" customHeight="1" x14ac:dyDescent="0.3"/>
    <row r="7" spans="1:16" s="5" customFormat="1" ht="17.25" customHeight="1" x14ac:dyDescent="0.25">
      <c r="A7" s="1001" t="s">
        <v>117</v>
      </c>
      <c r="B7" s="1003" t="s">
        <v>1</v>
      </c>
      <c r="C7" s="1003" t="s">
        <v>81</v>
      </c>
      <c r="D7" s="1003" t="s">
        <v>52</v>
      </c>
      <c r="E7" s="1006" t="s">
        <v>82</v>
      </c>
    </row>
    <row r="8" spans="1:16" s="6" customFormat="1" ht="16.5" customHeight="1" x14ac:dyDescent="0.25">
      <c r="A8" s="1002"/>
      <c r="B8" s="1004"/>
      <c r="C8" s="1005"/>
      <c r="D8" s="1005"/>
      <c r="E8" s="100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02"/>
      <c r="B9" s="1004"/>
      <c r="C9" s="1005"/>
      <c r="D9" s="1005"/>
      <c r="E9" s="1007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999" t="s">
        <v>45</v>
      </c>
      <c r="B15" s="1000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9" t="s">
        <v>127</v>
      </c>
      <c r="B4" s="1009"/>
      <c r="C4" s="1009"/>
    </row>
    <row r="5" spans="1:14" s="2" customFormat="1" ht="19.5" customHeight="1" x14ac:dyDescent="0.3">
      <c r="A5" s="1009" t="s">
        <v>151</v>
      </c>
      <c r="B5" s="1009"/>
      <c r="C5" s="1009"/>
    </row>
    <row r="6" spans="1:14" s="2" customFormat="1" ht="21.75" customHeight="1" x14ac:dyDescent="0.3"/>
    <row r="7" spans="1:14" s="5" customFormat="1" ht="17.25" customHeight="1" x14ac:dyDescent="0.25">
      <c r="A7" s="1010" t="s">
        <v>106</v>
      </c>
      <c r="B7" s="1012" t="s">
        <v>1</v>
      </c>
      <c r="C7" s="1014" t="s">
        <v>3</v>
      </c>
    </row>
    <row r="8" spans="1:14" s="6" customFormat="1" ht="16.5" customHeight="1" x14ac:dyDescent="0.25">
      <c r="A8" s="1011"/>
      <c r="B8" s="1013"/>
      <c r="C8" s="101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1"/>
      <c r="B9" s="1013"/>
      <c r="C9" s="101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1"/>
      <c r="B10" s="1013"/>
      <c r="C10" s="101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16" t="s">
        <v>40</v>
      </c>
      <c r="B30" s="1017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9" t="s">
        <v>128</v>
      </c>
      <c r="B4" s="1009"/>
      <c r="C4" s="1009"/>
    </row>
    <row r="5" spans="1:14" s="2" customFormat="1" ht="21.75" customHeight="1" x14ac:dyDescent="0.3">
      <c r="A5" s="1009" t="s">
        <v>151</v>
      </c>
      <c r="B5" s="1009"/>
      <c r="C5" s="1009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10" t="s">
        <v>106</v>
      </c>
      <c r="B7" s="1012" t="s">
        <v>1</v>
      </c>
      <c r="C7" s="1014" t="s">
        <v>3</v>
      </c>
    </row>
    <row r="8" spans="1:14" s="6" customFormat="1" ht="16.5" customHeight="1" x14ac:dyDescent="0.25">
      <c r="A8" s="1011"/>
      <c r="B8" s="1013"/>
      <c r="C8" s="101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1"/>
      <c r="B9" s="1013"/>
      <c r="C9" s="101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1"/>
      <c r="B10" s="1013"/>
      <c r="C10" s="101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16" t="s">
        <v>45</v>
      </c>
      <c r="B16" s="1017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03" t="s">
        <v>275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</row>
    <row r="5" spans="2:21" s="269" customFormat="1" ht="13.15" customHeight="1" x14ac:dyDescent="0.25">
      <c r="B5" s="904" t="s">
        <v>331</v>
      </c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</row>
    <row r="6" spans="2:21" s="269" customFormat="1" ht="16.5" customHeight="1" x14ac:dyDescent="0.25">
      <c r="B6" s="921" t="s">
        <v>274</v>
      </c>
      <c r="C6" s="921"/>
      <c r="D6" s="921"/>
      <c r="E6" s="921"/>
      <c r="F6" s="272"/>
      <c r="G6" s="272"/>
      <c r="H6" s="272"/>
      <c r="I6" s="272"/>
      <c r="J6" s="272"/>
      <c r="K6" s="272"/>
      <c r="L6" s="345"/>
      <c r="M6" s="345"/>
      <c r="N6" s="933" t="s">
        <v>180</v>
      </c>
      <c r="O6" s="933"/>
    </row>
    <row r="7" spans="2:21" ht="17.25" customHeight="1" x14ac:dyDescent="0.25">
      <c r="B7" s="907" t="s">
        <v>84</v>
      </c>
      <c r="C7" s="910" t="s">
        <v>160</v>
      </c>
      <c r="D7" s="934" t="s">
        <v>81</v>
      </c>
      <c r="E7" s="935"/>
      <c r="F7" s="935"/>
      <c r="G7" s="936"/>
      <c r="H7" s="934" t="s">
        <v>263</v>
      </c>
      <c r="I7" s="935"/>
      <c r="J7" s="935"/>
      <c r="K7" s="936"/>
      <c r="L7" s="346"/>
      <c r="M7" s="915" t="s">
        <v>238</v>
      </c>
      <c r="N7" s="916"/>
      <c r="O7" s="917"/>
    </row>
    <row r="8" spans="2:21" ht="30" customHeight="1" x14ac:dyDescent="0.25">
      <c r="B8" s="908"/>
      <c r="C8" s="911"/>
      <c r="D8" s="924" t="s">
        <v>195</v>
      </c>
      <c r="E8" s="925"/>
      <c r="F8" s="924" t="s">
        <v>162</v>
      </c>
      <c r="G8" s="925"/>
      <c r="H8" s="924" t="s">
        <v>195</v>
      </c>
      <c r="I8" s="925"/>
      <c r="J8" s="924" t="s">
        <v>162</v>
      </c>
      <c r="K8" s="925"/>
      <c r="L8" s="347"/>
      <c r="M8" s="924" t="s">
        <v>272</v>
      </c>
      <c r="N8" s="925"/>
      <c r="O8" s="971" t="s">
        <v>332</v>
      </c>
    </row>
    <row r="9" spans="2:21" ht="16.149999999999999" customHeight="1" x14ac:dyDescent="0.25">
      <c r="B9" s="909"/>
      <c r="C9" s="912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920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18" t="s">
        <v>53</v>
      </c>
      <c r="C11" s="1026" t="s">
        <v>166</v>
      </c>
      <c r="D11" s="702">
        <v>3624516.8299999996</v>
      </c>
      <c r="E11" s="702">
        <v>3648382.0999999996</v>
      </c>
      <c r="F11" s="1024">
        <v>3609872.4299999997</v>
      </c>
      <c r="G11" s="1028">
        <v>3648382.0999999996</v>
      </c>
      <c r="H11" s="702">
        <v>813819.33000000007</v>
      </c>
      <c r="I11" s="702">
        <v>415806.61</v>
      </c>
      <c r="J11" s="1024">
        <v>813819.33000000007</v>
      </c>
      <c r="K11" s="1028">
        <v>415806.61</v>
      </c>
      <c r="L11" s="543"/>
      <c r="M11" s="1022">
        <v>4423691.76</v>
      </c>
      <c r="N11" s="1020">
        <v>4064188.7099999995</v>
      </c>
      <c r="O11" s="947">
        <v>0.91873234630615397</v>
      </c>
    </row>
    <row r="12" spans="2:21" s="269" customFormat="1" ht="15" customHeight="1" x14ac:dyDescent="0.3">
      <c r="B12" s="1019"/>
      <c r="C12" s="1027"/>
      <c r="D12" s="544">
        <v>-14644.4</v>
      </c>
      <c r="E12" s="544">
        <v>0</v>
      </c>
      <c r="F12" s="1025"/>
      <c r="G12" s="1029"/>
      <c r="H12" s="544">
        <v>0</v>
      </c>
      <c r="I12" s="544">
        <v>0</v>
      </c>
      <c r="J12" s="1025"/>
      <c r="K12" s="1029"/>
      <c r="L12" s="543"/>
      <c r="M12" s="1023"/>
      <c r="N12" s="1021"/>
      <c r="O12" s="948"/>
    </row>
    <row r="13" spans="2:21" s="269" customFormat="1" ht="15" customHeight="1" x14ac:dyDescent="0.3">
      <c r="B13" s="1018" t="s">
        <v>55</v>
      </c>
      <c r="C13" s="1026" t="s">
        <v>169</v>
      </c>
      <c r="D13" s="702">
        <v>7229113.966</v>
      </c>
      <c r="E13" s="702">
        <v>4124937.2799000009</v>
      </c>
      <c r="F13" s="1024">
        <v>7217517.1160000004</v>
      </c>
      <c r="G13" s="1028">
        <v>3959731.439900001</v>
      </c>
      <c r="H13" s="702">
        <v>351369.57</v>
      </c>
      <c r="I13" s="702">
        <v>83111</v>
      </c>
      <c r="J13" s="1024">
        <v>351369.57</v>
      </c>
      <c r="K13" s="1028">
        <v>83111</v>
      </c>
      <c r="L13" s="543"/>
      <c r="M13" s="1022">
        <v>7568886.6860000007</v>
      </c>
      <c r="N13" s="1020">
        <v>4042842.439900001</v>
      </c>
      <c r="O13" s="947">
        <v>0.53413964399519365</v>
      </c>
    </row>
    <row r="14" spans="2:21" s="269" customFormat="1" ht="15" customHeight="1" x14ac:dyDescent="0.3">
      <c r="B14" s="1019"/>
      <c r="C14" s="1027"/>
      <c r="D14" s="544">
        <v>-11596.85</v>
      </c>
      <c r="E14" s="544">
        <v>-165205.84</v>
      </c>
      <c r="F14" s="1025"/>
      <c r="G14" s="1029"/>
      <c r="H14" s="544">
        <v>0</v>
      </c>
      <c r="I14" s="544">
        <v>0</v>
      </c>
      <c r="J14" s="1025"/>
      <c r="K14" s="1029"/>
      <c r="L14" s="543"/>
      <c r="M14" s="1023"/>
      <c r="N14" s="1021"/>
      <c r="O14" s="948"/>
    </row>
    <row r="15" spans="2:21" ht="15" customHeight="1" x14ac:dyDescent="0.3">
      <c r="B15" s="1018" t="s">
        <v>57</v>
      </c>
      <c r="C15" s="949" t="s">
        <v>87</v>
      </c>
      <c r="D15" s="702">
        <v>2963003.89</v>
      </c>
      <c r="E15" s="702">
        <v>3295092.07</v>
      </c>
      <c r="F15" s="967">
        <v>2944993.89</v>
      </c>
      <c r="G15" s="965">
        <v>3295092.07</v>
      </c>
      <c r="H15" s="702">
        <v>96551.32</v>
      </c>
      <c r="I15" s="702">
        <v>199874.81000000003</v>
      </c>
      <c r="J15" s="967">
        <v>93563.32</v>
      </c>
      <c r="K15" s="965">
        <v>199874.81000000003</v>
      </c>
      <c r="L15" s="543"/>
      <c r="M15" s="969">
        <v>3038557.21</v>
      </c>
      <c r="N15" s="970">
        <v>3494966.88</v>
      </c>
      <c r="O15" s="947">
        <v>1.1502060479552398</v>
      </c>
    </row>
    <row r="16" spans="2:21" ht="15" customHeight="1" x14ac:dyDescent="0.3">
      <c r="B16" s="1019"/>
      <c r="C16" s="949"/>
      <c r="D16" s="544">
        <v>-18010</v>
      </c>
      <c r="E16" s="544">
        <v>0</v>
      </c>
      <c r="F16" s="967"/>
      <c r="G16" s="965"/>
      <c r="H16" s="544">
        <v>-2988</v>
      </c>
      <c r="I16" s="544">
        <v>0</v>
      </c>
      <c r="J16" s="967"/>
      <c r="K16" s="965"/>
      <c r="L16" s="543"/>
      <c r="M16" s="969"/>
      <c r="N16" s="970"/>
      <c r="O16" s="948"/>
    </row>
    <row r="17" spans="2:21" s="269" customFormat="1" ht="15" customHeight="1" x14ac:dyDescent="0.3">
      <c r="B17" s="1018" t="s">
        <v>59</v>
      </c>
      <c r="C17" s="949" t="s">
        <v>165</v>
      </c>
      <c r="D17" s="702">
        <v>2761878.8000000003</v>
      </c>
      <c r="E17" s="702">
        <v>2976305.4399999995</v>
      </c>
      <c r="F17" s="967">
        <v>2076367.7600000002</v>
      </c>
      <c r="G17" s="965">
        <v>2540349.8799999994</v>
      </c>
      <c r="H17" s="702">
        <v>74623.55</v>
      </c>
      <c r="I17" s="702">
        <v>266400.67</v>
      </c>
      <c r="J17" s="967">
        <v>74623.55</v>
      </c>
      <c r="K17" s="965">
        <v>266400.67</v>
      </c>
      <c r="L17" s="543"/>
      <c r="M17" s="969">
        <v>2150991.31</v>
      </c>
      <c r="N17" s="970">
        <v>2806750.5499999993</v>
      </c>
      <c r="O17" s="947">
        <v>1.304863732806061</v>
      </c>
    </row>
    <row r="18" spans="2:21" s="269" customFormat="1" ht="15" customHeight="1" x14ac:dyDescent="0.3">
      <c r="B18" s="1019"/>
      <c r="C18" s="949"/>
      <c r="D18" s="544">
        <v>-685511.04</v>
      </c>
      <c r="E18" s="544">
        <v>-435955.56</v>
      </c>
      <c r="F18" s="967"/>
      <c r="G18" s="965"/>
      <c r="H18" s="544">
        <v>0</v>
      </c>
      <c r="I18" s="544">
        <v>0</v>
      </c>
      <c r="J18" s="967"/>
      <c r="K18" s="965"/>
      <c r="L18" s="543"/>
      <c r="M18" s="969"/>
      <c r="N18" s="970"/>
      <c r="O18" s="948"/>
    </row>
    <row r="19" spans="2:21" s="269" customFormat="1" ht="15" customHeight="1" x14ac:dyDescent="0.3">
      <c r="B19" s="1018" t="s">
        <v>61</v>
      </c>
      <c r="C19" s="949" t="s">
        <v>170</v>
      </c>
      <c r="D19" s="702">
        <v>2334900.4999999995</v>
      </c>
      <c r="E19" s="702">
        <v>2660084.09</v>
      </c>
      <c r="F19" s="967">
        <v>2322690.4999999995</v>
      </c>
      <c r="G19" s="965">
        <v>2660084.09</v>
      </c>
      <c r="H19" s="702">
        <v>0</v>
      </c>
      <c r="I19" s="702">
        <v>0</v>
      </c>
      <c r="J19" s="967">
        <v>0</v>
      </c>
      <c r="K19" s="965">
        <v>0</v>
      </c>
      <c r="L19" s="543"/>
      <c r="M19" s="969">
        <v>2322690.4999999995</v>
      </c>
      <c r="N19" s="970">
        <v>2660084.09</v>
      </c>
      <c r="O19" s="947">
        <v>1.1452598139958812</v>
      </c>
    </row>
    <row r="20" spans="2:21" s="269" customFormat="1" ht="15" customHeight="1" x14ac:dyDescent="0.3">
      <c r="B20" s="1019"/>
      <c r="C20" s="949"/>
      <c r="D20" s="544">
        <v>-12210</v>
      </c>
      <c r="E20" s="544">
        <v>0</v>
      </c>
      <c r="F20" s="967"/>
      <c r="G20" s="965"/>
      <c r="H20" s="544">
        <v>0</v>
      </c>
      <c r="I20" s="544">
        <v>0</v>
      </c>
      <c r="J20" s="967"/>
      <c r="K20" s="965"/>
      <c r="L20" s="543"/>
      <c r="M20" s="969"/>
      <c r="N20" s="970"/>
      <c r="O20" s="948"/>
    </row>
    <row r="21" spans="2:21" s="269" customFormat="1" ht="15" customHeight="1" x14ac:dyDescent="0.3">
      <c r="B21" s="1018" t="s">
        <v>63</v>
      </c>
      <c r="C21" s="949" t="s">
        <v>171</v>
      </c>
      <c r="D21" s="702">
        <v>1715334.7400000005</v>
      </c>
      <c r="E21" s="702">
        <v>1942393.8800000001</v>
      </c>
      <c r="F21" s="967">
        <v>1715334.7400000005</v>
      </c>
      <c r="G21" s="965">
        <v>1942393.8800000001</v>
      </c>
      <c r="H21" s="702">
        <v>266768.11</v>
      </c>
      <c r="I21" s="702">
        <v>326227.56999999995</v>
      </c>
      <c r="J21" s="967">
        <v>266768.11</v>
      </c>
      <c r="K21" s="965">
        <v>326227.56999999995</v>
      </c>
      <c r="L21" s="543"/>
      <c r="M21" s="969">
        <v>1982102.8500000006</v>
      </c>
      <c r="N21" s="970">
        <v>2268621.4500000002</v>
      </c>
      <c r="O21" s="947">
        <v>1.1445528419476314</v>
      </c>
    </row>
    <row r="22" spans="2:21" s="269" customFormat="1" ht="15" customHeight="1" x14ac:dyDescent="0.3">
      <c r="B22" s="1019"/>
      <c r="C22" s="949"/>
      <c r="D22" s="544">
        <v>0</v>
      </c>
      <c r="E22" s="544">
        <v>0</v>
      </c>
      <c r="F22" s="967"/>
      <c r="G22" s="965"/>
      <c r="H22" s="544">
        <v>0</v>
      </c>
      <c r="I22" s="544">
        <v>0</v>
      </c>
      <c r="J22" s="967"/>
      <c r="K22" s="965"/>
      <c r="L22" s="543"/>
      <c r="M22" s="969"/>
      <c r="N22" s="970"/>
      <c r="O22" s="948"/>
    </row>
    <row r="23" spans="2:21" ht="15" customHeight="1" x14ac:dyDescent="0.3">
      <c r="B23" s="1018" t="s">
        <v>65</v>
      </c>
      <c r="C23" s="1031" t="s">
        <v>54</v>
      </c>
      <c r="D23" s="702">
        <v>1233183.1899999948</v>
      </c>
      <c r="E23" s="702">
        <v>1663090.09</v>
      </c>
      <c r="F23" s="1024">
        <v>1233183.1899999948</v>
      </c>
      <c r="G23" s="1028">
        <v>1663090.09</v>
      </c>
      <c r="H23" s="702">
        <v>54314.299999999996</v>
      </c>
      <c r="I23" s="702">
        <v>155223.69999999995</v>
      </c>
      <c r="J23" s="1024">
        <v>54314.299999999996</v>
      </c>
      <c r="K23" s="1028">
        <v>155223.69999999995</v>
      </c>
      <c r="L23" s="543"/>
      <c r="M23" s="1022">
        <v>1287497.4899999949</v>
      </c>
      <c r="N23" s="1020">
        <v>1818313.79</v>
      </c>
      <c r="O23" s="947">
        <v>1.412285308610588</v>
      </c>
    </row>
    <row r="24" spans="2:21" ht="15" customHeight="1" x14ac:dyDescent="0.3">
      <c r="B24" s="1019"/>
      <c r="C24" s="1032"/>
      <c r="D24" s="544">
        <v>0</v>
      </c>
      <c r="E24" s="544">
        <v>0</v>
      </c>
      <c r="F24" s="1025"/>
      <c r="G24" s="1029"/>
      <c r="H24" s="544">
        <v>0</v>
      </c>
      <c r="I24" s="544">
        <v>0</v>
      </c>
      <c r="J24" s="1025"/>
      <c r="K24" s="1029"/>
      <c r="L24" s="543"/>
      <c r="M24" s="1023"/>
      <c r="N24" s="1021"/>
      <c r="O24" s="948"/>
    </row>
    <row r="25" spans="2:21" s="274" customFormat="1" ht="15" customHeight="1" x14ac:dyDescent="0.3">
      <c r="B25" s="1018" t="s">
        <v>66</v>
      </c>
      <c r="C25" s="949" t="s">
        <v>71</v>
      </c>
      <c r="D25" s="702">
        <v>1692718.86</v>
      </c>
      <c r="E25" s="702">
        <v>1577387.36</v>
      </c>
      <c r="F25" s="967">
        <v>1692718.86</v>
      </c>
      <c r="G25" s="965">
        <v>1577387.36</v>
      </c>
      <c r="H25" s="702">
        <v>44850.59</v>
      </c>
      <c r="I25" s="702">
        <v>39695.31</v>
      </c>
      <c r="J25" s="967">
        <v>44850.59</v>
      </c>
      <c r="K25" s="965">
        <v>39695.31</v>
      </c>
      <c r="L25" s="543"/>
      <c r="M25" s="969">
        <v>1737569.4500000002</v>
      </c>
      <c r="N25" s="970">
        <v>1617082.6700000002</v>
      </c>
      <c r="O25" s="947">
        <v>0.93065786233753134</v>
      </c>
      <c r="P25" s="273"/>
      <c r="Q25" s="273"/>
      <c r="R25" s="273"/>
      <c r="S25" s="273"/>
      <c r="T25" s="273"/>
      <c r="U25" s="273"/>
    </row>
    <row r="26" spans="2:21" s="274" customFormat="1" ht="15" customHeight="1" x14ac:dyDescent="0.3">
      <c r="B26" s="1019"/>
      <c r="C26" s="949"/>
      <c r="D26" s="544">
        <v>0</v>
      </c>
      <c r="E26" s="544">
        <v>0</v>
      </c>
      <c r="F26" s="967"/>
      <c r="G26" s="965"/>
      <c r="H26" s="544">
        <v>0</v>
      </c>
      <c r="I26" s="544">
        <v>0</v>
      </c>
      <c r="J26" s="967"/>
      <c r="K26" s="965"/>
      <c r="L26" s="543"/>
      <c r="M26" s="969"/>
      <c r="N26" s="970"/>
      <c r="O26" s="948"/>
      <c r="P26" s="273"/>
      <c r="Q26" s="273"/>
      <c r="R26" s="273"/>
      <c r="S26" s="273"/>
      <c r="T26" s="273"/>
      <c r="U26" s="273"/>
    </row>
    <row r="27" spans="2:21" ht="15" customHeight="1" x14ac:dyDescent="0.3">
      <c r="B27" s="1018" t="s">
        <v>67</v>
      </c>
      <c r="C27" s="949" t="s">
        <v>172</v>
      </c>
      <c r="D27" s="702">
        <v>838982.41999999993</v>
      </c>
      <c r="E27" s="702">
        <v>972962.7</v>
      </c>
      <c r="F27" s="967">
        <v>838982.41999999993</v>
      </c>
      <c r="G27" s="965">
        <v>972962.7</v>
      </c>
      <c r="H27" s="702">
        <v>293631.37</v>
      </c>
      <c r="I27" s="702">
        <v>276737.68</v>
      </c>
      <c r="J27" s="967">
        <v>293631.37</v>
      </c>
      <c r="K27" s="965">
        <v>276737.68</v>
      </c>
      <c r="L27" s="543"/>
      <c r="M27" s="969">
        <v>1132613.79</v>
      </c>
      <c r="N27" s="970">
        <v>1249700.3799999999</v>
      </c>
      <c r="O27" s="947">
        <v>1.1033773304137502</v>
      </c>
    </row>
    <row r="28" spans="2:21" ht="15" customHeight="1" x14ac:dyDescent="0.3">
      <c r="B28" s="1019"/>
      <c r="C28" s="949"/>
      <c r="D28" s="544">
        <v>0</v>
      </c>
      <c r="E28" s="544">
        <v>0</v>
      </c>
      <c r="F28" s="967"/>
      <c r="G28" s="965"/>
      <c r="H28" s="544">
        <v>0</v>
      </c>
      <c r="I28" s="544">
        <v>0</v>
      </c>
      <c r="J28" s="967"/>
      <c r="K28" s="965"/>
      <c r="L28" s="543"/>
      <c r="M28" s="969"/>
      <c r="N28" s="970"/>
      <c r="O28" s="948"/>
    </row>
    <row r="29" spans="2:21" ht="15" customHeight="1" x14ac:dyDescent="0.3">
      <c r="B29" s="1018" t="s">
        <v>22</v>
      </c>
      <c r="C29" s="949" t="s">
        <v>163</v>
      </c>
      <c r="D29" s="702">
        <v>781603.03</v>
      </c>
      <c r="E29" s="702">
        <v>818945.36</v>
      </c>
      <c r="F29" s="967">
        <v>781603.03</v>
      </c>
      <c r="G29" s="965">
        <v>818945.36</v>
      </c>
      <c r="H29" s="702">
        <v>45355.39</v>
      </c>
      <c r="I29" s="702">
        <v>41428.240000000005</v>
      </c>
      <c r="J29" s="967">
        <v>45355.39</v>
      </c>
      <c r="K29" s="965">
        <v>41428.240000000005</v>
      </c>
      <c r="L29" s="543"/>
      <c r="M29" s="969">
        <v>826958.42</v>
      </c>
      <c r="N29" s="970">
        <v>860373.6</v>
      </c>
      <c r="O29" s="947">
        <v>1.0404073278557342</v>
      </c>
    </row>
    <row r="30" spans="2:21" ht="15" customHeight="1" x14ac:dyDescent="0.3">
      <c r="B30" s="1019"/>
      <c r="C30" s="949"/>
      <c r="D30" s="544">
        <v>0</v>
      </c>
      <c r="E30" s="544">
        <v>0</v>
      </c>
      <c r="F30" s="967"/>
      <c r="G30" s="965"/>
      <c r="H30" s="544">
        <v>0</v>
      </c>
      <c r="I30" s="544">
        <v>0</v>
      </c>
      <c r="J30" s="967"/>
      <c r="K30" s="965"/>
      <c r="L30" s="543"/>
      <c r="M30" s="969"/>
      <c r="N30" s="970"/>
      <c r="O30" s="948"/>
    </row>
    <row r="31" spans="2:21" s="269" customFormat="1" ht="15" customHeight="1" x14ac:dyDescent="0.3">
      <c r="B31" s="1018" t="s">
        <v>24</v>
      </c>
      <c r="C31" s="949" t="s">
        <v>167</v>
      </c>
      <c r="D31" s="702">
        <v>479128.96999999968</v>
      </c>
      <c r="E31" s="702">
        <v>547126.20000000042</v>
      </c>
      <c r="F31" s="967">
        <v>479128.96999999968</v>
      </c>
      <c r="G31" s="965">
        <v>547126.20000000042</v>
      </c>
      <c r="H31" s="702">
        <v>0</v>
      </c>
      <c r="I31" s="702">
        <v>0</v>
      </c>
      <c r="J31" s="967">
        <v>0</v>
      </c>
      <c r="K31" s="965">
        <v>0</v>
      </c>
      <c r="L31" s="543"/>
      <c r="M31" s="969">
        <v>479128.96999999968</v>
      </c>
      <c r="N31" s="970">
        <v>547126.20000000042</v>
      </c>
      <c r="O31" s="947">
        <v>1.1419184275165011</v>
      </c>
    </row>
    <row r="32" spans="2:21" s="269" customFormat="1" ht="14.25" customHeight="1" x14ac:dyDescent="0.3">
      <c r="B32" s="1019"/>
      <c r="C32" s="949"/>
      <c r="D32" s="544">
        <v>0</v>
      </c>
      <c r="E32" s="544">
        <v>0</v>
      </c>
      <c r="F32" s="967"/>
      <c r="G32" s="965"/>
      <c r="H32" s="544">
        <v>0</v>
      </c>
      <c r="I32" s="544">
        <v>0</v>
      </c>
      <c r="J32" s="967"/>
      <c r="K32" s="965"/>
      <c r="L32" s="543"/>
      <c r="M32" s="969"/>
      <c r="N32" s="970"/>
      <c r="O32" s="948"/>
    </row>
    <row r="33" spans="2:15" s="269" customFormat="1" ht="15" customHeight="1" x14ac:dyDescent="0.3">
      <c r="B33" s="1018" t="s">
        <v>26</v>
      </c>
      <c r="C33" s="949" t="s">
        <v>168</v>
      </c>
      <c r="D33" s="702">
        <v>30242.129999999994</v>
      </c>
      <c r="E33" s="702">
        <v>42600.5</v>
      </c>
      <c r="F33" s="967">
        <v>30242.129999999994</v>
      </c>
      <c r="G33" s="965">
        <v>42600.5</v>
      </c>
      <c r="H33" s="702">
        <v>13103.529999999999</v>
      </c>
      <c r="I33" s="702">
        <v>11629.61</v>
      </c>
      <c r="J33" s="967">
        <v>13103.529999999999</v>
      </c>
      <c r="K33" s="965">
        <v>11629.61</v>
      </c>
      <c r="L33" s="543"/>
      <c r="M33" s="969">
        <v>43345.659999999989</v>
      </c>
      <c r="N33" s="970">
        <v>54230.11</v>
      </c>
      <c r="O33" s="947">
        <v>1.2511081847640575</v>
      </c>
    </row>
    <row r="34" spans="2:15" s="269" customFormat="1" ht="15" customHeight="1" x14ac:dyDescent="0.3">
      <c r="B34" s="1019"/>
      <c r="C34" s="949"/>
      <c r="D34" s="544">
        <v>0</v>
      </c>
      <c r="E34" s="544">
        <v>0</v>
      </c>
      <c r="F34" s="967"/>
      <c r="G34" s="965"/>
      <c r="H34" s="544">
        <v>0</v>
      </c>
      <c r="I34" s="544">
        <v>0</v>
      </c>
      <c r="J34" s="967"/>
      <c r="K34" s="965"/>
      <c r="L34" s="543"/>
      <c r="M34" s="969"/>
      <c r="N34" s="970"/>
      <c r="O34" s="948"/>
    </row>
    <row r="35" spans="2:15" s="269" customFormat="1" ht="15" customHeight="1" x14ac:dyDescent="0.3">
      <c r="B35" s="1018" t="s">
        <v>28</v>
      </c>
      <c r="C35" s="949" t="s">
        <v>164</v>
      </c>
      <c r="D35" s="702">
        <v>0</v>
      </c>
      <c r="E35" s="702">
        <v>0</v>
      </c>
      <c r="F35" s="967">
        <v>0</v>
      </c>
      <c r="G35" s="965">
        <v>0</v>
      </c>
      <c r="H35" s="702">
        <v>0</v>
      </c>
      <c r="I35" s="702">
        <v>0</v>
      </c>
      <c r="J35" s="967">
        <v>0</v>
      </c>
      <c r="K35" s="965">
        <v>0</v>
      </c>
      <c r="L35" s="543"/>
      <c r="M35" s="969">
        <v>0</v>
      </c>
      <c r="N35" s="970">
        <v>0</v>
      </c>
      <c r="O35" s="947" t="s">
        <v>335</v>
      </c>
    </row>
    <row r="36" spans="2:15" s="269" customFormat="1" ht="15" customHeight="1" x14ac:dyDescent="0.3">
      <c r="B36" s="1019"/>
      <c r="C36" s="949"/>
      <c r="D36" s="544">
        <v>0</v>
      </c>
      <c r="E36" s="544">
        <v>0</v>
      </c>
      <c r="F36" s="967"/>
      <c r="G36" s="965"/>
      <c r="H36" s="544">
        <v>0</v>
      </c>
      <c r="I36" s="544">
        <v>0</v>
      </c>
      <c r="J36" s="967"/>
      <c r="K36" s="965"/>
      <c r="L36" s="543"/>
      <c r="M36" s="969"/>
      <c r="N36" s="970"/>
      <c r="O36" s="948"/>
    </row>
    <row r="37" spans="2:15" ht="18" customHeight="1" x14ac:dyDescent="0.25">
      <c r="B37" s="968" t="s">
        <v>273</v>
      </c>
      <c r="C37" s="968"/>
      <c r="D37" s="701">
        <v>25684607.325999998</v>
      </c>
      <c r="E37" s="542">
        <v>24269307.069899999</v>
      </c>
      <c r="F37" s="961">
        <v>24942635.035999998</v>
      </c>
      <c r="G37" s="962">
        <v>23668145.6699</v>
      </c>
      <c r="H37" s="701">
        <v>2054387.06</v>
      </c>
      <c r="I37" s="542">
        <v>1816135.2</v>
      </c>
      <c r="J37" s="961">
        <v>2051399.06</v>
      </c>
      <c r="K37" s="962">
        <v>1816135.2</v>
      </c>
      <c r="L37" s="349"/>
      <c r="M37" s="1030">
        <v>26994034.095999997</v>
      </c>
      <c r="N37" s="953">
        <v>25484280.869899999</v>
      </c>
      <c r="O37" s="954">
        <v>0.94407085577758398</v>
      </c>
    </row>
    <row r="38" spans="2:15" s="266" customFormat="1" ht="18" customHeight="1" x14ac:dyDescent="0.25">
      <c r="B38" s="956" t="s">
        <v>249</v>
      </c>
      <c r="C38" s="957"/>
      <c r="D38" s="664">
        <v>-741972.29</v>
      </c>
      <c r="E38" s="664">
        <v>-601161.4</v>
      </c>
      <c r="F38" s="961"/>
      <c r="G38" s="962"/>
      <c r="H38" s="664">
        <v>-2988</v>
      </c>
      <c r="I38" s="664">
        <v>0</v>
      </c>
      <c r="J38" s="961"/>
      <c r="K38" s="962"/>
      <c r="L38" s="349"/>
      <c r="M38" s="1030"/>
      <c r="N38" s="953"/>
      <c r="O38" s="955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M33:M34"/>
    <mergeCell ref="N33:N34"/>
    <mergeCell ref="O35:O36"/>
    <mergeCell ref="B35:B36"/>
    <mergeCell ref="C35:C36"/>
    <mergeCell ref="B23:B24"/>
    <mergeCell ref="B27:B28"/>
    <mergeCell ref="C27:C28"/>
    <mergeCell ref="F27:F28"/>
    <mergeCell ref="G27:G28"/>
    <mergeCell ref="J27:J28"/>
    <mergeCell ref="K27:K28"/>
    <mergeCell ref="M27:M28"/>
    <mergeCell ref="N27:N28"/>
    <mergeCell ref="K29:K30"/>
    <mergeCell ref="M29:M30"/>
    <mergeCell ref="K23:K24"/>
    <mergeCell ref="M23:M24"/>
    <mergeCell ref="J29:J30"/>
    <mergeCell ref="J23:J24"/>
    <mergeCell ref="G23:G24"/>
    <mergeCell ref="F23:F24"/>
    <mergeCell ref="C23:C24"/>
    <mergeCell ref="F35:F36"/>
    <mergeCell ref="O13:O14"/>
    <mergeCell ref="N13:N14"/>
    <mergeCell ref="M13:M14"/>
    <mergeCell ref="K13:K14"/>
    <mergeCell ref="O25:O26"/>
    <mergeCell ref="O27:O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O15:O16"/>
    <mergeCell ref="J17:J18"/>
    <mergeCell ref="K17:K18"/>
    <mergeCell ref="M17:M18"/>
    <mergeCell ref="N17:N18"/>
    <mergeCell ref="M19:M20"/>
    <mergeCell ref="N19:N20"/>
    <mergeCell ref="F25:F26"/>
    <mergeCell ref="G25:G26"/>
    <mergeCell ref="J25:J26"/>
    <mergeCell ref="K25:K26"/>
    <mergeCell ref="M25:M26"/>
    <mergeCell ref="N25:N26"/>
    <mergeCell ref="G35:G36"/>
    <mergeCell ref="J35:J36"/>
    <mergeCell ref="K35:K36"/>
    <mergeCell ref="M35:M36"/>
    <mergeCell ref="N35:N36"/>
    <mergeCell ref="O11:O12"/>
    <mergeCell ref="B31:B32"/>
    <mergeCell ref="C31:C32"/>
    <mergeCell ref="F31:F32"/>
    <mergeCell ref="G31:G32"/>
    <mergeCell ref="J31:J32"/>
    <mergeCell ref="K31:K32"/>
    <mergeCell ref="M31:M32"/>
    <mergeCell ref="B11:B12"/>
    <mergeCell ref="C11:C12"/>
    <mergeCell ref="F11:F12"/>
    <mergeCell ref="G11:G12"/>
    <mergeCell ref="J11:J12"/>
    <mergeCell ref="K11:K12"/>
    <mergeCell ref="B17:B18"/>
    <mergeCell ref="C17:C18"/>
    <mergeCell ref="F17:F18"/>
    <mergeCell ref="G17:G18"/>
    <mergeCell ref="N11:N12"/>
    <mergeCell ref="J13:J14"/>
    <mergeCell ref="M15:M16"/>
    <mergeCell ref="N15:N16"/>
    <mergeCell ref="B13:B14"/>
    <mergeCell ref="C13:C14"/>
    <mergeCell ref="C25:C26"/>
    <mergeCell ref="N21:N22"/>
    <mergeCell ref="G13:G14"/>
    <mergeCell ref="F13:F14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N29:N30"/>
    <mergeCell ref="O29:O30"/>
    <mergeCell ref="O19:O20"/>
    <mergeCell ref="O21:O22"/>
    <mergeCell ref="B25:B26"/>
    <mergeCell ref="F8:G8"/>
    <mergeCell ref="H8:I8"/>
    <mergeCell ref="J8:K8"/>
    <mergeCell ref="M8:N8"/>
    <mergeCell ref="O8:O9"/>
    <mergeCell ref="N23:N24"/>
    <mergeCell ref="O23:O24"/>
    <mergeCell ref="B15:B16"/>
    <mergeCell ref="C15:C16"/>
    <mergeCell ref="F15:F16"/>
    <mergeCell ref="G15:G16"/>
    <mergeCell ref="J15:J16"/>
    <mergeCell ref="K15:K16"/>
    <mergeCell ref="O17:O18"/>
    <mergeCell ref="B29:B30"/>
    <mergeCell ref="C29:C30"/>
    <mergeCell ref="F29:F30"/>
    <mergeCell ref="G29:G30"/>
    <mergeCell ref="M11:M12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</mergeCells>
  <conditionalFormatting sqref="O15 O29 O17 O11 O31 O33 O13 O19 O21 O25 O27 O35">
    <cfRule type="cellIs" dxfId="715" priority="12" stopIfTrue="1" operator="greaterThan">
      <formula>0</formula>
    </cfRule>
  </conditionalFormatting>
  <conditionalFormatting sqref="O39:O62 O11:O22 O25:O36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11:O22 O25:O36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3">
    <cfRule type="cellIs" dxfId="707" priority="4" stopIfTrue="1" operator="greaterThan">
      <formula>0</formula>
    </cfRule>
  </conditionalFormatting>
  <conditionalFormatting sqref="O23:O24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3:O24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3:G23 M23:O23 D15:K15 D29:K29 D35:K35 D17:K17 D11:K11 D31:K31 D33:K33 D13:K13 D19:K19 D21:K21 D25:K25 D27:K27 M15:O15 M29:O29 M35:O35 M17:O17 M11:O11 M31:O31 M33:O33 M13:O13 M19:O19 M21:O21 M25:O25 M27:O27 H30:I30 D36:E36 H32:I32 D34:E34 J23:K23 H36:I36 H34:I34 H14:I14 D14:E14 D12:E12 H12:I12 H16:I16 D18:E18 H18:I18 D20:E20 D30:E30 M37:O37 H20:I20 H28:I28 D28:E28 D32:E32 D16:E16 D22:E24 D26:E26 H22:I24 H26:I26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3" t="s">
        <v>251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309"/>
      <c r="U4" s="309"/>
      <c r="V4" s="309"/>
    </row>
    <row r="5" spans="2:26" s="269" customFormat="1" ht="13.15" customHeight="1" x14ac:dyDescent="0.25"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625"/>
    </row>
    <row r="6" spans="2:26" s="269" customFormat="1" ht="16.5" customHeight="1" x14ac:dyDescent="0.25">
      <c r="B6" s="921" t="s">
        <v>276</v>
      </c>
      <c r="C6" s="921"/>
      <c r="D6" s="921"/>
      <c r="E6" s="921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3" t="s">
        <v>180</v>
      </c>
      <c r="S6" s="933"/>
      <c r="T6" s="621"/>
    </row>
    <row r="7" spans="2:26" ht="17.25" customHeight="1" x14ac:dyDescent="0.25">
      <c r="B7" s="908" t="s">
        <v>84</v>
      </c>
      <c r="C7" s="911" t="s">
        <v>234</v>
      </c>
      <c r="D7" s="1047" t="s">
        <v>229</v>
      </c>
      <c r="E7" s="1048"/>
      <c r="F7" s="1048"/>
      <c r="G7" s="1048"/>
      <c r="H7" s="1048"/>
      <c r="I7" s="1049"/>
      <c r="J7" s="1050" t="s">
        <v>230</v>
      </c>
      <c r="K7" s="1051"/>
      <c r="L7" s="1051"/>
      <c r="M7" s="1051"/>
      <c r="N7" s="1051"/>
      <c r="O7" s="1052"/>
      <c r="P7" s="615"/>
      <c r="Q7" s="1042" t="s">
        <v>252</v>
      </c>
      <c r="R7" s="1043"/>
      <c r="S7" s="1044"/>
      <c r="T7" s="622"/>
    </row>
    <row r="8" spans="2:26" ht="21.6" customHeight="1" x14ac:dyDescent="0.25">
      <c r="B8" s="908"/>
      <c r="C8" s="911"/>
      <c r="D8" s="924" t="s">
        <v>226</v>
      </c>
      <c r="E8" s="925"/>
      <c r="F8" s="971" t="s">
        <v>332</v>
      </c>
      <c r="G8" s="971" t="s">
        <v>336</v>
      </c>
      <c r="H8" s="924" t="s">
        <v>227</v>
      </c>
      <c r="I8" s="925"/>
      <c r="J8" s="924" t="s">
        <v>228</v>
      </c>
      <c r="K8" s="925"/>
      <c r="L8" s="971" t="s">
        <v>332</v>
      </c>
      <c r="M8" s="1033" t="s">
        <v>336</v>
      </c>
      <c r="N8" s="924" t="s">
        <v>227</v>
      </c>
      <c r="O8" s="925"/>
      <c r="P8" s="347"/>
      <c r="Q8" s="924"/>
      <c r="R8" s="925"/>
      <c r="S8" s="971" t="s">
        <v>336</v>
      </c>
      <c r="T8" s="919"/>
    </row>
    <row r="9" spans="2:26" ht="16.149999999999999" customHeight="1" x14ac:dyDescent="0.25">
      <c r="B9" s="909"/>
      <c r="C9" s="912"/>
      <c r="D9" s="353" t="s">
        <v>333</v>
      </c>
      <c r="E9" s="353" t="s">
        <v>334</v>
      </c>
      <c r="F9" s="920"/>
      <c r="G9" s="920"/>
      <c r="H9" s="766" t="s">
        <v>333</v>
      </c>
      <c r="I9" s="717" t="s">
        <v>334</v>
      </c>
      <c r="J9" s="571" t="s">
        <v>333</v>
      </c>
      <c r="K9" s="571" t="s">
        <v>334</v>
      </c>
      <c r="L9" s="920"/>
      <c r="M9" s="1034"/>
      <c r="N9" s="765" t="s">
        <v>333</v>
      </c>
      <c r="O9" s="717" t="s">
        <v>334</v>
      </c>
      <c r="P9" s="572"/>
      <c r="Q9" s="717" t="s">
        <v>333</v>
      </c>
      <c r="R9" s="717" t="s">
        <v>334</v>
      </c>
      <c r="S9" s="920"/>
      <c r="T9" s="920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4">
        <v>1805</v>
      </c>
      <c r="E11" s="677">
        <v>1974</v>
      </c>
      <c r="F11" s="612">
        <v>1.0936288088642658</v>
      </c>
      <c r="G11" s="577">
        <v>169</v>
      </c>
      <c r="H11" s="611">
        <v>5.0271549923408994E-2</v>
      </c>
      <c r="I11" s="616">
        <v>5.4830287206266322E-2</v>
      </c>
      <c r="J11" s="744">
        <v>513831.40999999462</v>
      </c>
      <c r="K11" s="677">
        <v>610403.7300000001</v>
      </c>
      <c r="L11" s="612">
        <v>1.187945536455248</v>
      </c>
      <c r="M11" s="590">
        <v>96572.320000005479</v>
      </c>
      <c r="N11" s="611">
        <v>4.9629140664770637E-2</v>
      </c>
      <c r="O11" s="616">
        <v>5.5648369633437687E-2</v>
      </c>
      <c r="P11" s="543"/>
      <c r="Q11" s="617">
        <v>284.67114127423525</v>
      </c>
      <c r="R11" s="619">
        <v>309.22174772036482</v>
      </c>
      <c r="S11" s="681">
        <v>24.550606446129564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4">
        <v>5280</v>
      </c>
      <c r="E12" s="738">
        <v>5468</v>
      </c>
      <c r="F12" s="612">
        <v>1.0356060606060606</v>
      </c>
      <c r="G12" s="590">
        <v>188</v>
      </c>
      <c r="H12" s="611">
        <v>0.14705472775379475</v>
      </c>
      <c r="I12" s="616">
        <v>0.15188045108605078</v>
      </c>
      <c r="J12" s="744">
        <v>1521243.46</v>
      </c>
      <c r="K12" s="738">
        <v>1770755.45</v>
      </c>
      <c r="L12" s="612">
        <v>1.1640184471195689</v>
      </c>
      <c r="M12" s="590">
        <v>249511.99</v>
      </c>
      <c r="N12" s="611">
        <v>0.14693147244872237</v>
      </c>
      <c r="O12" s="616">
        <v>0.16143357087943133</v>
      </c>
      <c r="P12" s="543"/>
      <c r="Q12" s="617">
        <v>288.11429166666665</v>
      </c>
      <c r="R12" s="619">
        <v>323.83969458668616</v>
      </c>
      <c r="S12" s="681">
        <v>35.725402920019519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4">
        <v>2706</v>
      </c>
      <c r="E13" s="738">
        <v>2497</v>
      </c>
      <c r="F13" s="612">
        <v>0.92276422764227639</v>
      </c>
      <c r="G13" s="590">
        <v>-209</v>
      </c>
      <c r="H13" s="611">
        <v>7.5365547973819808E-2</v>
      </c>
      <c r="I13" s="616">
        <v>6.9357257930114991E-2</v>
      </c>
      <c r="J13" s="744">
        <v>700574.93</v>
      </c>
      <c r="K13" s="738">
        <v>737513.1</v>
      </c>
      <c r="L13" s="612">
        <v>1.0527255093184678</v>
      </c>
      <c r="M13" s="590">
        <v>36938.169999999925</v>
      </c>
      <c r="N13" s="611">
        <v>6.7666030278651521E-2</v>
      </c>
      <c r="O13" s="616">
        <v>6.7236485593399772E-2</v>
      </c>
      <c r="P13" s="543"/>
      <c r="Q13" s="617">
        <v>258.89686991869922</v>
      </c>
      <c r="R13" s="619">
        <v>295.35967160592708</v>
      </c>
      <c r="S13" s="681">
        <v>36.462801687227852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4">
        <v>0</v>
      </c>
      <c r="E14" s="738">
        <v>0</v>
      </c>
      <c r="F14" s="612" t="s">
        <v>335</v>
      </c>
      <c r="G14" s="590">
        <v>0</v>
      </c>
      <c r="H14" s="611">
        <v>0</v>
      </c>
      <c r="I14" s="616">
        <v>0</v>
      </c>
      <c r="J14" s="744">
        <v>0</v>
      </c>
      <c r="K14" s="738">
        <v>0</v>
      </c>
      <c r="L14" s="612" t="s">
        <v>335</v>
      </c>
      <c r="M14" s="590">
        <v>0</v>
      </c>
      <c r="N14" s="611">
        <v>0</v>
      </c>
      <c r="O14" s="616">
        <v>0</v>
      </c>
      <c r="P14" s="543"/>
      <c r="Q14" s="617" t="s">
        <v>335</v>
      </c>
      <c r="R14" s="619" t="s">
        <v>335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4">
        <v>3072</v>
      </c>
      <c r="E15" s="738">
        <v>2922</v>
      </c>
      <c r="F15" s="612">
        <v>0.951171875</v>
      </c>
      <c r="G15" s="590">
        <v>-150</v>
      </c>
      <c r="H15" s="611">
        <v>8.5559114329480573E-2</v>
      </c>
      <c r="I15" s="616">
        <v>8.1162157657907893E-2</v>
      </c>
      <c r="J15" s="744">
        <v>925224.51</v>
      </c>
      <c r="K15" s="738">
        <v>957606.14999999991</v>
      </c>
      <c r="L15" s="612">
        <v>1.034998683724883</v>
      </c>
      <c r="M15" s="590">
        <v>32381.639999999898</v>
      </c>
      <c r="N15" s="611">
        <v>8.9364130840666134E-2</v>
      </c>
      <c r="O15" s="616">
        <v>8.730159790873683E-2</v>
      </c>
      <c r="P15" s="543"/>
      <c r="Q15" s="617">
        <v>301.17985351562498</v>
      </c>
      <c r="R15" s="619">
        <v>327.72284394250511</v>
      </c>
      <c r="S15" s="681">
        <v>26.542990426880124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4">
        <v>6532</v>
      </c>
      <c r="E16" s="738">
        <v>6631</v>
      </c>
      <c r="F16" s="612">
        <v>1.0151561543172076</v>
      </c>
      <c r="G16" s="590">
        <v>99</v>
      </c>
      <c r="H16" s="611">
        <v>0.18192452304692941</v>
      </c>
      <c r="I16" s="616">
        <v>0.18418421198822288</v>
      </c>
      <c r="J16" s="744">
        <v>2047750.3499999999</v>
      </c>
      <c r="K16" s="738">
        <v>1994554.4499999997</v>
      </c>
      <c r="L16" s="612">
        <v>0.97402227278339859</v>
      </c>
      <c r="M16" s="590">
        <v>-53195.90000000014</v>
      </c>
      <c r="N16" s="611">
        <v>0.19778489245428643</v>
      </c>
      <c r="O16" s="616">
        <v>0.18183654167319385</v>
      </c>
      <c r="P16" s="543"/>
      <c r="Q16" s="617">
        <v>313.49515462339252</v>
      </c>
      <c r="R16" s="619">
        <v>300.79240687679078</v>
      </c>
      <c r="S16" s="681">
        <v>-12.702747746601744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4">
        <v>1169</v>
      </c>
      <c r="E17" s="738">
        <v>1286</v>
      </c>
      <c r="F17" s="612">
        <v>1.1000855431993157</v>
      </c>
      <c r="G17" s="590">
        <v>117</v>
      </c>
      <c r="H17" s="611">
        <v>3.255813953488372E-2</v>
      </c>
      <c r="I17" s="616">
        <v>3.5720237764568633E-2</v>
      </c>
      <c r="J17" s="744">
        <v>313673.74999999971</v>
      </c>
      <c r="K17" s="738">
        <v>371164.8700000004</v>
      </c>
      <c r="L17" s="612">
        <v>1.1832831724044512</v>
      </c>
      <c r="M17" s="590">
        <v>57491.120000000694</v>
      </c>
      <c r="N17" s="611">
        <v>3.029662717893452E-2</v>
      </c>
      <c r="O17" s="616">
        <v>3.3837800894019547E-2</v>
      </c>
      <c r="P17" s="543"/>
      <c r="Q17" s="617">
        <v>268.32656116338728</v>
      </c>
      <c r="R17" s="619">
        <v>288.61965007776081</v>
      </c>
      <c r="S17" s="681">
        <v>20.293088914373527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4">
        <v>5960</v>
      </c>
      <c r="E18" s="738">
        <v>5397</v>
      </c>
      <c r="F18" s="612">
        <v>0.9055369127516778</v>
      </c>
      <c r="G18" s="590">
        <v>-563</v>
      </c>
      <c r="H18" s="611">
        <v>0.16599359420693496</v>
      </c>
      <c r="I18" s="616">
        <v>0.14990833842564302</v>
      </c>
      <c r="J18" s="744">
        <v>1673552.81</v>
      </c>
      <c r="K18" s="738">
        <v>1589818.62</v>
      </c>
      <c r="L18" s="612">
        <v>0.94996620991004166</v>
      </c>
      <c r="M18" s="590">
        <v>-83734.189999999944</v>
      </c>
      <c r="N18" s="611">
        <v>0.16164248856918464</v>
      </c>
      <c r="O18" s="616">
        <v>0.14493819396529867</v>
      </c>
      <c r="P18" s="543"/>
      <c r="Q18" s="617">
        <v>280.79745134228187</v>
      </c>
      <c r="R18" s="619">
        <v>294.57450806003339</v>
      </c>
      <c r="S18" s="681">
        <v>13.77705671775152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4">
        <v>2379</v>
      </c>
      <c r="E19" s="738">
        <v>2467</v>
      </c>
      <c r="F19" s="612">
        <v>1.0369903320722993</v>
      </c>
      <c r="G19" s="590">
        <v>88</v>
      </c>
      <c r="H19" s="611">
        <v>6.625818131179502E-2</v>
      </c>
      <c r="I19" s="616">
        <v>6.8523970890506089E-2</v>
      </c>
      <c r="J19" s="744">
        <v>666494.94999999995</v>
      </c>
      <c r="K19" s="738">
        <v>727438.68</v>
      </c>
      <c r="L19" s="612">
        <v>1.0914391474384015</v>
      </c>
      <c r="M19" s="590">
        <v>60943.730000000098</v>
      </c>
      <c r="N19" s="611">
        <v>6.4374366732289912E-2</v>
      </c>
      <c r="O19" s="616">
        <v>6.631803601576941E-2</v>
      </c>
      <c r="P19" s="543"/>
      <c r="Q19" s="617">
        <v>280.15760823875576</v>
      </c>
      <c r="R19" s="619">
        <v>294.86772598297529</v>
      </c>
      <c r="S19" s="681">
        <v>14.710117744219531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4">
        <v>990</v>
      </c>
      <c r="E20" s="738">
        <v>1065</v>
      </c>
      <c r="F20" s="612">
        <v>1.0757575757575757</v>
      </c>
      <c r="G20" s="590">
        <v>75</v>
      </c>
      <c r="H20" s="611">
        <v>2.7572761453836515E-2</v>
      </c>
      <c r="I20" s="616">
        <v>2.9581689906116326E-2</v>
      </c>
      <c r="J20" s="744">
        <v>289583</v>
      </c>
      <c r="K20" s="738">
        <v>334770.07999999996</v>
      </c>
      <c r="L20" s="612">
        <v>1.156041894724483</v>
      </c>
      <c r="M20" s="590">
        <v>45187.079999999958</v>
      </c>
      <c r="N20" s="611">
        <v>2.7969787680216796E-2</v>
      </c>
      <c r="O20" s="616">
        <v>3.0519815391782584E-2</v>
      </c>
      <c r="P20" s="543"/>
      <c r="Q20" s="617">
        <v>292.50808080808082</v>
      </c>
      <c r="R20" s="619">
        <v>314.33810328638492</v>
      </c>
      <c r="S20" s="681">
        <v>21.830022478304102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4">
        <v>3354</v>
      </c>
      <c r="E21" s="738">
        <v>3328</v>
      </c>
      <c r="F21" s="612">
        <v>0.99224806201550386</v>
      </c>
      <c r="G21" s="590">
        <v>-26</v>
      </c>
      <c r="H21" s="611">
        <v>9.3413173652694609E-2</v>
      </c>
      <c r="I21" s="616">
        <v>9.2439308927281819E-2</v>
      </c>
      <c r="J21" s="744">
        <v>928892.08000000007</v>
      </c>
      <c r="K21" s="738">
        <v>966381.12</v>
      </c>
      <c r="L21" s="612">
        <v>1.0403588757049149</v>
      </c>
      <c r="M21" s="590">
        <v>37489.039999999921</v>
      </c>
      <c r="N21" s="611">
        <v>8.9718368327681375E-2</v>
      </c>
      <c r="O21" s="616">
        <v>8.8101581182237362E-2</v>
      </c>
      <c r="P21" s="543"/>
      <c r="Q21" s="617">
        <v>276.95053070960051</v>
      </c>
      <c r="R21" s="619">
        <v>290.37894230769228</v>
      </c>
      <c r="S21" s="681">
        <v>13.42841159809177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4">
        <v>2658</v>
      </c>
      <c r="E22" s="738">
        <v>2967</v>
      </c>
      <c r="F22" s="612">
        <v>1.1162528216704288</v>
      </c>
      <c r="G22" s="590">
        <v>309</v>
      </c>
      <c r="H22" s="611">
        <v>7.4028686812421668E-2</v>
      </c>
      <c r="I22" s="616">
        <v>8.2412088217321267E-2</v>
      </c>
      <c r="J22" s="744">
        <v>772600.21</v>
      </c>
      <c r="K22" s="738">
        <v>908535.59</v>
      </c>
      <c r="L22" s="612">
        <v>1.1759453055287159</v>
      </c>
      <c r="M22" s="590">
        <v>135935.38</v>
      </c>
      <c r="N22" s="611">
        <v>7.4622694824595742E-2</v>
      </c>
      <c r="O22" s="616">
        <v>8.2828006862692968E-2</v>
      </c>
      <c r="P22" s="543"/>
      <c r="Q22" s="617">
        <v>290.66975545522951</v>
      </c>
      <c r="R22" s="619">
        <v>306.21354566902596</v>
      </c>
      <c r="S22" s="681">
        <v>15.543790213796456</v>
      </c>
      <c r="T22" s="573"/>
    </row>
    <row r="23" spans="2:26" ht="18" customHeight="1" x14ac:dyDescent="0.25">
      <c r="B23" s="1040" t="s">
        <v>318</v>
      </c>
      <c r="C23" s="1040"/>
      <c r="D23" s="650">
        <v>35905</v>
      </c>
      <c r="E23" s="386">
        <v>36002</v>
      </c>
      <c r="F23" s="613">
        <v>1.002701573596992</v>
      </c>
      <c r="G23" s="614">
        <v>97</v>
      </c>
      <c r="H23" s="611">
        <v>1</v>
      </c>
      <c r="I23" s="616">
        <v>1</v>
      </c>
      <c r="J23" s="578">
        <v>10353421.459999993</v>
      </c>
      <c r="K23" s="386">
        <v>10968941.84</v>
      </c>
      <c r="L23" s="613">
        <v>1.0594509150794298</v>
      </c>
      <c r="M23" s="614">
        <v>615520.38000000641</v>
      </c>
      <c r="N23" s="611">
        <v>1</v>
      </c>
      <c r="O23" s="616">
        <v>1</v>
      </c>
      <c r="P23" s="663"/>
      <c r="Q23" s="665">
        <v>288.3559799470824</v>
      </c>
      <c r="R23" s="620">
        <v>304.67590244986388</v>
      </c>
      <c r="S23" s="682">
        <v>16.31992250278148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4">
        <v>20</v>
      </c>
      <c r="E25" s="677">
        <v>336</v>
      </c>
      <c r="F25" s="612">
        <v>16.8</v>
      </c>
      <c r="G25" s="590">
        <v>316</v>
      </c>
      <c r="H25" s="611">
        <v>5.4259359739555072E-3</v>
      </c>
      <c r="I25" s="616">
        <v>9.4461624964858021E-2</v>
      </c>
      <c r="J25" s="744">
        <v>14671.339999999998</v>
      </c>
      <c r="K25" s="677">
        <v>94277.009999999966</v>
      </c>
      <c r="L25" s="612">
        <v>6.4259304194436213</v>
      </c>
      <c r="M25" s="590">
        <v>79605.669999999969</v>
      </c>
      <c r="N25" s="611">
        <v>1.1618512147589237E-2</v>
      </c>
      <c r="O25" s="616">
        <v>9.360423238783934E-2</v>
      </c>
      <c r="P25" s="543"/>
      <c r="Q25" s="617">
        <v>733.56699999999989</v>
      </c>
      <c r="R25" s="619">
        <v>280.58633928571419</v>
      </c>
      <c r="S25" s="681">
        <v>-452.9806607142857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4">
        <v>212</v>
      </c>
      <c r="E26" s="738">
        <v>367</v>
      </c>
      <c r="F26" s="612">
        <v>1.7311320754716981</v>
      </c>
      <c r="G26" s="590">
        <v>155</v>
      </c>
      <c r="H26" s="611">
        <v>5.7514921323928381E-2</v>
      </c>
      <c r="I26" s="616">
        <v>0.10317683441102052</v>
      </c>
      <c r="J26" s="744">
        <v>60572.579999999994</v>
      </c>
      <c r="K26" s="738">
        <v>100478.61</v>
      </c>
      <c r="L26" s="612">
        <v>1.6588134433104882</v>
      </c>
      <c r="M26" s="590">
        <v>39906.030000000006</v>
      </c>
      <c r="N26" s="611">
        <v>4.7968573868564207E-2</v>
      </c>
      <c r="O26" s="616">
        <v>9.9761576660599247E-2</v>
      </c>
      <c r="P26" s="543"/>
      <c r="Q26" s="617">
        <v>285.71971698113202</v>
      </c>
      <c r="R26" s="619">
        <v>273.78367847411442</v>
      </c>
      <c r="S26" s="681">
        <v>-11.936038507017599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4">
        <v>163</v>
      </c>
      <c r="E27" s="738">
        <v>138</v>
      </c>
      <c r="F27" s="612">
        <v>0.84662576687116564</v>
      </c>
      <c r="G27" s="590">
        <v>-25</v>
      </c>
      <c r="H27" s="611">
        <v>4.4221378187737387E-2</v>
      </c>
      <c r="I27" s="616">
        <v>3.8796738824852406E-2</v>
      </c>
      <c r="J27" s="744">
        <v>41956.76</v>
      </c>
      <c r="K27" s="738">
        <v>36971.94</v>
      </c>
      <c r="L27" s="612">
        <v>0.88119149333742641</v>
      </c>
      <c r="M27" s="590">
        <v>-4984.82</v>
      </c>
      <c r="N27" s="611">
        <v>3.3226353266537771E-2</v>
      </c>
      <c r="O27" s="616">
        <v>3.6708101620843238E-2</v>
      </c>
      <c r="P27" s="543"/>
      <c r="Q27" s="617">
        <v>257.40343558282211</v>
      </c>
      <c r="R27" s="619">
        <v>267.91260869565218</v>
      </c>
      <c r="S27" s="681">
        <v>10.509173112830069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4">
        <v>0</v>
      </c>
      <c r="E28" s="738">
        <v>0</v>
      </c>
      <c r="F28" s="612" t="s">
        <v>335</v>
      </c>
      <c r="G28" s="590">
        <v>0</v>
      </c>
      <c r="H28" s="611">
        <v>0</v>
      </c>
      <c r="I28" s="616">
        <v>0</v>
      </c>
      <c r="J28" s="744">
        <v>0</v>
      </c>
      <c r="K28" s="738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4">
        <v>28</v>
      </c>
      <c r="E29" s="738">
        <v>33</v>
      </c>
      <c r="F29" s="612">
        <v>1.1785714285714286</v>
      </c>
      <c r="G29" s="590">
        <v>5</v>
      </c>
      <c r="H29" s="611">
        <v>7.5963103635377106E-3</v>
      </c>
      <c r="I29" s="616">
        <v>9.2774810233342709E-3</v>
      </c>
      <c r="J29" s="744">
        <v>9845.0499999999993</v>
      </c>
      <c r="K29" s="738">
        <v>13789.619999999999</v>
      </c>
      <c r="L29" s="612">
        <v>1.400665308962372</v>
      </c>
      <c r="M29" s="590">
        <v>3944.5699999999997</v>
      </c>
      <c r="N29" s="611">
        <v>7.7964816450728711E-3</v>
      </c>
      <c r="O29" s="616">
        <v>1.369121480433032E-2</v>
      </c>
      <c r="P29" s="543"/>
      <c r="Q29" s="617">
        <v>351.60892857142852</v>
      </c>
      <c r="R29" s="619">
        <v>417.86727272727268</v>
      </c>
      <c r="S29" s="681">
        <v>66.258344155844156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4">
        <v>636</v>
      </c>
      <c r="E30" s="738">
        <v>794</v>
      </c>
      <c r="F30" s="612">
        <v>1.2484276729559749</v>
      </c>
      <c r="G30" s="590">
        <v>158</v>
      </c>
      <c r="H30" s="611">
        <v>0.17254476397178514</v>
      </c>
      <c r="I30" s="616">
        <v>0.22322181613719427</v>
      </c>
      <c r="J30" s="744">
        <v>405153.25</v>
      </c>
      <c r="K30" s="738">
        <v>238572.78999999998</v>
      </c>
      <c r="L30" s="612">
        <v>0.58884580094075512</v>
      </c>
      <c r="M30" s="590">
        <v>-166580.46000000002</v>
      </c>
      <c r="N30" s="611">
        <v>0.32084853576839328</v>
      </c>
      <c r="O30" s="616">
        <v>0.23687029188319825</v>
      </c>
      <c r="P30" s="543"/>
      <c r="Q30" s="617">
        <v>637.0334119496855</v>
      </c>
      <c r="R30" s="619">
        <v>300.46950881612088</v>
      </c>
      <c r="S30" s="681">
        <v>-336.56390313356462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4">
        <v>1216</v>
      </c>
      <c r="E31" s="738">
        <v>284</v>
      </c>
      <c r="F31" s="612">
        <v>0.23355263157894737</v>
      </c>
      <c r="G31" s="590">
        <v>-932</v>
      </c>
      <c r="H31" s="611">
        <v>0.32989690721649484</v>
      </c>
      <c r="I31" s="616">
        <v>7.9842563958391899E-2</v>
      </c>
      <c r="J31" s="744">
        <v>328220.75</v>
      </c>
      <c r="K31" s="738">
        <v>71955</v>
      </c>
      <c r="L31" s="612">
        <v>0.21922745591191295</v>
      </c>
      <c r="M31" s="590">
        <v>-256265.75</v>
      </c>
      <c r="N31" s="611">
        <v>0.25992423125398567</v>
      </c>
      <c r="O31" s="616">
        <v>7.1441516245232872E-2</v>
      </c>
      <c r="P31" s="543"/>
      <c r="Q31" s="617">
        <v>269.91837993421052</v>
      </c>
      <c r="R31" s="619">
        <v>253.36267605633802</v>
      </c>
      <c r="S31" s="681">
        <v>-16.555703877872503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4">
        <v>255</v>
      </c>
      <c r="E32" s="738">
        <v>524</v>
      </c>
      <c r="F32" s="612">
        <v>2.0549019607843135</v>
      </c>
      <c r="G32" s="590">
        <v>269</v>
      </c>
      <c r="H32" s="611">
        <v>6.9180683667932716E-2</v>
      </c>
      <c r="I32" s="616">
        <v>0.14731515321900479</v>
      </c>
      <c r="J32" s="744">
        <v>74780.47</v>
      </c>
      <c r="K32" s="738">
        <v>147227.51999999999</v>
      </c>
      <c r="L32" s="612">
        <v>1.9687963983109491</v>
      </c>
      <c r="M32" s="590">
        <v>72447.049999999988</v>
      </c>
      <c r="N32" s="611">
        <v>5.9220071179417327E-2</v>
      </c>
      <c r="O32" s="616">
        <v>0.14617687807414839</v>
      </c>
      <c r="P32" s="543"/>
      <c r="Q32" s="617">
        <v>293.25674509803923</v>
      </c>
      <c r="R32" s="619">
        <v>280.96854961832059</v>
      </c>
      <c r="S32" s="681">
        <v>-12.288195479718638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4">
        <v>159</v>
      </c>
      <c r="E33" s="738">
        <v>136</v>
      </c>
      <c r="F33" s="612">
        <v>0.85534591194968557</v>
      </c>
      <c r="G33" s="590">
        <v>-23</v>
      </c>
      <c r="H33" s="611">
        <v>4.3136190992946286E-2</v>
      </c>
      <c r="I33" s="616">
        <v>3.8234467247680627E-2</v>
      </c>
      <c r="J33" s="744">
        <v>40409.519999999997</v>
      </c>
      <c r="K33" s="738">
        <v>35051.49</v>
      </c>
      <c r="L33" s="612">
        <v>0.86740673979794858</v>
      </c>
      <c r="M33" s="590">
        <v>-5358.0299999999988</v>
      </c>
      <c r="N33" s="611">
        <v>3.2001064592481004E-2</v>
      </c>
      <c r="O33" s="616">
        <v>3.4801356295665595E-2</v>
      </c>
      <c r="P33" s="543"/>
      <c r="Q33" s="617">
        <v>254.14792452830187</v>
      </c>
      <c r="R33" s="619">
        <v>257.73154411764705</v>
      </c>
      <c r="S33" s="681">
        <v>3.5836195893451759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4">
        <v>997</v>
      </c>
      <c r="E34" s="738">
        <v>945</v>
      </c>
      <c r="F34" s="612">
        <v>0.94784353059177529</v>
      </c>
      <c r="G34" s="590">
        <v>-52</v>
      </c>
      <c r="H34" s="611">
        <v>0.27048290830168203</v>
      </c>
      <c r="I34" s="616">
        <v>0.26567332021366319</v>
      </c>
      <c r="J34" s="744">
        <v>287145.77</v>
      </c>
      <c r="K34" s="738">
        <v>268863.49</v>
      </c>
      <c r="L34" s="612">
        <v>0.93633101403513619</v>
      </c>
      <c r="M34" s="590">
        <v>-18282.280000000028</v>
      </c>
      <c r="N34" s="611">
        <v>0.22739617627795863</v>
      </c>
      <c r="O34" s="616">
        <v>0.26694483202814268</v>
      </c>
      <c r="P34" s="543"/>
      <c r="Q34" s="617">
        <v>288.00979939819462</v>
      </c>
      <c r="R34" s="619">
        <v>284.51162962962962</v>
      </c>
      <c r="S34" s="681">
        <v>-3.498169768564992</v>
      </c>
      <c r="T34" s="359"/>
    </row>
    <row r="35" spans="2:20" s="266" customFormat="1" ht="22.5" customHeight="1" x14ac:dyDescent="0.25">
      <c r="B35" s="1035" t="s">
        <v>316</v>
      </c>
      <c r="C35" s="1035"/>
      <c r="D35" s="650">
        <v>3686</v>
      </c>
      <c r="E35" s="386">
        <v>3557</v>
      </c>
      <c r="F35" s="613">
        <v>0.96500271296798701</v>
      </c>
      <c r="G35" s="614">
        <v>-129</v>
      </c>
      <c r="H35" s="611">
        <v>1</v>
      </c>
      <c r="I35" s="616">
        <v>1</v>
      </c>
      <c r="J35" s="650">
        <v>1262755.49</v>
      </c>
      <c r="K35" s="386">
        <v>1007187.47</v>
      </c>
      <c r="L35" s="613">
        <v>0.7976108423017032</v>
      </c>
      <c r="M35" s="614">
        <v>-255568.02000000002</v>
      </c>
      <c r="N35" s="611">
        <v>1</v>
      </c>
      <c r="O35" s="616">
        <v>1</v>
      </c>
      <c r="P35" s="387"/>
      <c r="Q35" s="665">
        <v>342.58152197504069</v>
      </c>
      <c r="R35" s="620">
        <v>283.15644363227437</v>
      </c>
      <c r="S35" s="682">
        <v>-59.425078342766312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36" t="s">
        <v>84</v>
      </c>
      <c r="C37" s="1037" t="s">
        <v>232</v>
      </c>
      <c r="D37" s="1038" t="s">
        <v>229</v>
      </c>
      <c r="E37" s="1038"/>
      <c r="F37" s="1038"/>
      <c r="G37" s="1038"/>
      <c r="H37" s="1038"/>
      <c r="I37" s="1038"/>
      <c r="J37" s="1041" t="s">
        <v>230</v>
      </c>
      <c r="K37" s="1041"/>
      <c r="L37" s="1041"/>
      <c r="M37" s="1041"/>
      <c r="N37" s="1041"/>
      <c r="O37" s="1041"/>
      <c r="P37" s="799"/>
      <c r="Q37" s="1042" t="s">
        <v>252</v>
      </c>
      <c r="R37" s="1043"/>
      <c r="S37" s="1044"/>
      <c r="T37" s="359"/>
    </row>
    <row r="38" spans="2:20" s="266" customFormat="1" ht="21" customHeight="1" x14ac:dyDescent="0.25">
      <c r="B38" s="1036"/>
      <c r="C38" s="1037"/>
      <c r="D38" s="924" t="s">
        <v>226</v>
      </c>
      <c r="E38" s="925"/>
      <c r="F38" s="971" t="s">
        <v>332</v>
      </c>
      <c r="G38" s="971" t="s">
        <v>336</v>
      </c>
      <c r="H38" s="924" t="s">
        <v>227</v>
      </c>
      <c r="I38" s="925"/>
      <c r="J38" s="924" t="s">
        <v>228</v>
      </c>
      <c r="K38" s="925"/>
      <c r="L38" s="971" t="s">
        <v>332</v>
      </c>
      <c r="M38" s="1033" t="s">
        <v>336</v>
      </c>
      <c r="N38" s="924" t="s">
        <v>227</v>
      </c>
      <c r="O38" s="925"/>
      <c r="P38" s="347"/>
      <c r="Q38" s="924"/>
      <c r="R38" s="925"/>
      <c r="S38" s="971" t="s">
        <v>336</v>
      </c>
      <c r="T38" s="359"/>
    </row>
    <row r="39" spans="2:20" s="266" customFormat="1" ht="21" customHeight="1" x14ac:dyDescent="0.25">
      <c r="B39" s="1036"/>
      <c r="C39" s="1037"/>
      <c r="D39" s="353" t="s">
        <v>333</v>
      </c>
      <c r="E39" s="353" t="s">
        <v>334</v>
      </c>
      <c r="F39" s="920"/>
      <c r="G39" s="920"/>
      <c r="H39" s="353" t="s">
        <v>333</v>
      </c>
      <c r="I39" s="353" t="s">
        <v>334</v>
      </c>
      <c r="J39" s="761" t="s">
        <v>333</v>
      </c>
      <c r="K39" s="761" t="s">
        <v>334</v>
      </c>
      <c r="L39" s="920"/>
      <c r="M39" s="1034"/>
      <c r="N39" s="717" t="s">
        <v>333</v>
      </c>
      <c r="O39" s="717" t="s">
        <v>334</v>
      </c>
      <c r="P39" s="762"/>
      <c r="Q39" s="717" t="s">
        <v>333</v>
      </c>
      <c r="R39" s="717" t="s">
        <v>334</v>
      </c>
      <c r="S39" s="920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4">
        <v>668</v>
      </c>
      <c r="E41" s="677">
        <v>41</v>
      </c>
      <c r="F41" s="612">
        <v>6.1377245508982034E-2</v>
      </c>
      <c r="G41" s="649">
        <v>-627</v>
      </c>
      <c r="H41" s="611">
        <v>9.3361285814115999E-2</v>
      </c>
      <c r="I41" s="616">
        <v>5.0919026328862397E-3</v>
      </c>
      <c r="J41" s="744">
        <v>181734.09</v>
      </c>
      <c r="K41" s="738">
        <v>10917.34</v>
      </c>
      <c r="L41" s="612">
        <v>6.0073154134152817E-2</v>
      </c>
      <c r="M41" s="649">
        <v>-170816.75</v>
      </c>
      <c r="N41" s="611">
        <v>9.293727103979231E-2</v>
      </c>
      <c r="O41" s="616">
        <v>4.5981888686869796E-3</v>
      </c>
      <c r="P41" s="627"/>
      <c r="Q41" s="617">
        <v>272.05702095808385</v>
      </c>
      <c r="R41" s="619">
        <v>266.27658536585363</v>
      </c>
      <c r="S41" s="681">
        <v>-5.7804355922302193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4">
        <v>286</v>
      </c>
      <c r="E42" s="738">
        <v>574</v>
      </c>
      <c r="F42" s="612">
        <v>2.0069930069930071</v>
      </c>
      <c r="G42" s="649">
        <v>288</v>
      </c>
      <c r="H42" s="611">
        <v>3.9972047519217332E-2</v>
      </c>
      <c r="I42" s="616">
        <v>7.1286636860407357E-2</v>
      </c>
      <c r="J42" s="744">
        <v>75930.570000000007</v>
      </c>
      <c r="K42" s="738">
        <v>163079.97</v>
      </c>
      <c r="L42" s="612">
        <v>2.1477511626740058</v>
      </c>
      <c r="M42" s="649">
        <v>87149.4</v>
      </c>
      <c r="N42" s="611">
        <v>3.8830248987935745E-2</v>
      </c>
      <c r="O42" s="616">
        <v>6.8686374406202108E-2</v>
      </c>
      <c r="P42" s="627"/>
      <c r="Q42" s="617">
        <v>265.49150349650353</v>
      </c>
      <c r="R42" s="619">
        <v>284.11144599303134</v>
      </c>
      <c r="S42" s="681">
        <v>18.619942496527813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4">
        <v>754</v>
      </c>
      <c r="E43" s="738">
        <v>753</v>
      </c>
      <c r="F43" s="612">
        <v>0.99867374005305043</v>
      </c>
      <c r="G43" s="649">
        <v>-1</v>
      </c>
      <c r="H43" s="611">
        <v>0.10538085255066387</v>
      </c>
      <c r="I43" s="616">
        <v>9.3517138599105806E-2</v>
      </c>
      <c r="J43" s="744">
        <v>240643.46999999997</v>
      </c>
      <c r="K43" s="738">
        <v>268122.94</v>
      </c>
      <c r="L43" s="612">
        <v>1.1141916296336651</v>
      </c>
      <c r="M43" s="649">
        <v>27479.47000000003</v>
      </c>
      <c r="N43" s="611">
        <v>0.12306302794014116</v>
      </c>
      <c r="O43" s="616">
        <v>0.11292859965409403</v>
      </c>
      <c r="P43" s="627"/>
      <c r="Q43" s="617">
        <v>319.15579575596814</v>
      </c>
      <c r="R43" s="619">
        <v>356.07296148738379</v>
      </c>
      <c r="S43" s="681">
        <v>36.91716573141565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4">
        <v>1009</v>
      </c>
      <c r="E44" s="738">
        <v>926</v>
      </c>
      <c r="F44" s="612">
        <v>0.9177403369672944</v>
      </c>
      <c r="G44" s="649">
        <v>-83</v>
      </c>
      <c r="H44" s="611">
        <v>0.14102026554856745</v>
      </c>
      <c r="I44" s="616">
        <v>0.11500248385494287</v>
      </c>
      <c r="J44" s="744">
        <v>268442.41000000003</v>
      </c>
      <c r="K44" s="738">
        <v>280304.12</v>
      </c>
      <c r="L44" s="612">
        <v>1.0441871684880193</v>
      </c>
      <c r="M44" s="649">
        <v>11861.709999999963</v>
      </c>
      <c r="N44" s="611">
        <v>0.1372791698945699</v>
      </c>
      <c r="O44" s="616">
        <v>0.11805909538688905</v>
      </c>
      <c r="P44" s="627"/>
      <c r="Q44" s="617">
        <v>266.04797819623394</v>
      </c>
      <c r="R44" s="619">
        <v>302.70423326133908</v>
      </c>
      <c r="S44" s="681">
        <v>36.656255065105142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4">
        <v>218</v>
      </c>
      <c r="E45" s="738">
        <v>539</v>
      </c>
      <c r="F45" s="612">
        <v>2.4724770642201834</v>
      </c>
      <c r="G45" s="649">
        <v>321</v>
      </c>
      <c r="H45" s="611">
        <v>3.0468204053109713E-2</v>
      </c>
      <c r="I45" s="616">
        <v>6.6939890710382519E-2</v>
      </c>
      <c r="J45" s="744">
        <v>60971.22</v>
      </c>
      <c r="K45" s="738">
        <v>154392.68</v>
      </c>
      <c r="L45" s="612">
        <v>2.5322222517443476</v>
      </c>
      <c r="M45" s="649">
        <v>93421.459999999992</v>
      </c>
      <c r="N45" s="611">
        <v>3.1180164375141758E-2</v>
      </c>
      <c r="O45" s="616">
        <v>6.5027442818740719E-2</v>
      </c>
      <c r="P45" s="627"/>
      <c r="Q45" s="617">
        <v>279.68449541284406</v>
      </c>
      <c r="R45" s="619">
        <v>286.44282003710572</v>
      </c>
      <c r="S45" s="681">
        <v>6.758324624261661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4">
        <v>3211</v>
      </c>
      <c r="E46" s="738">
        <v>4590</v>
      </c>
      <c r="F46" s="612">
        <v>1.4294612270320772</v>
      </c>
      <c r="G46" s="649">
        <v>1379</v>
      </c>
      <c r="H46" s="611">
        <v>0.44877707896575819</v>
      </c>
      <c r="I46" s="616">
        <v>0.57004470938897167</v>
      </c>
      <c r="J46" s="744">
        <v>851594.99</v>
      </c>
      <c r="K46" s="738">
        <v>1307034.3400000001</v>
      </c>
      <c r="L46" s="612">
        <v>1.5348074558306175</v>
      </c>
      <c r="M46" s="649">
        <v>455439.35000000009</v>
      </c>
      <c r="N46" s="611">
        <v>0.43549844942002475</v>
      </c>
      <c r="O46" s="616">
        <v>0.55049954963201964</v>
      </c>
      <c r="P46" s="627"/>
      <c r="Q46" s="617">
        <v>265.21176891933976</v>
      </c>
      <c r="R46" s="619">
        <v>284.75693681917215</v>
      </c>
      <c r="S46" s="681">
        <v>19.545167899832393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4">
        <v>1009</v>
      </c>
      <c r="E47" s="738">
        <v>629</v>
      </c>
      <c r="F47" s="612">
        <v>0.62338949454905845</v>
      </c>
      <c r="G47" s="649">
        <v>-380</v>
      </c>
      <c r="H47" s="611">
        <v>0.14102026554856745</v>
      </c>
      <c r="I47" s="616">
        <v>7.8117237953303525E-2</v>
      </c>
      <c r="J47" s="744">
        <v>276132.21000000002</v>
      </c>
      <c r="K47" s="738">
        <v>190418.2</v>
      </c>
      <c r="L47" s="612">
        <v>0.68959068556326697</v>
      </c>
      <c r="M47" s="649">
        <v>-85714.010000000009</v>
      </c>
      <c r="N47" s="611">
        <v>0.14121166834239438</v>
      </c>
      <c r="O47" s="616">
        <v>8.0200749233367383E-2</v>
      </c>
      <c r="P47" s="627"/>
      <c r="Q47" s="617">
        <v>273.66918731417246</v>
      </c>
      <c r="R47" s="619">
        <v>302.73163751987283</v>
      </c>
      <c r="S47" s="681">
        <v>29.062450205700372</v>
      </c>
      <c r="T47" s="359"/>
    </row>
    <row r="48" spans="2:20" s="266" customFormat="1" ht="18" customHeight="1" x14ac:dyDescent="0.25">
      <c r="B48" s="1035" t="s">
        <v>319</v>
      </c>
      <c r="C48" s="1035"/>
      <c r="D48" s="591">
        <v>7155</v>
      </c>
      <c r="E48" s="386">
        <v>8052</v>
      </c>
      <c r="F48" s="613">
        <v>1.1253668763102724</v>
      </c>
      <c r="G48" s="614">
        <v>897</v>
      </c>
      <c r="H48" s="611">
        <v>1</v>
      </c>
      <c r="I48" s="616">
        <v>1</v>
      </c>
      <c r="J48" s="591">
        <v>1955448.96</v>
      </c>
      <c r="K48" s="386">
        <v>2374269.5900000003</v>
      </c>
      <c r="L48" s="613">
        <v>1.214181315169689</v>
      </c>
      <c r="M48" s="614">
        <v>418820.63000000035</v>
      </c>
      <c r="N48" s="611">
        <v>1</v>
      </c>
      <c r="O48" s="616">
        <v>1</v>
      </c>
      <c r="P48" s="387"/>
      <c r="Q48" s="665">
        <v>273.29824737945495</v>
      </c>
      <c r="R48" s="620">
        <v>294.86706284153007</v>
      </c>
      <c r="S48" s="682">
        <v>21.568815462075122</v>
      </c>
      <c r="T48" s="359"/>
    </row>
    <row r="49" spans="2:20" s="266" customFormat="1" ht="9" customHeight="1" x14ac:dyDescent="0.25">
      <c r="B49" s="1039"/>
      <c r="C49" s="1039"/>
      <c r="D49" s="1039"/>
      <c r="E49" s="1039"/>
      <c r="F49" s="1039"/>
      <c r="G49" s="1039"/>
      <c r="H49" s="1039"/>
      <c r="I49" s="1039"/>
      <c r="J49" s="1039"/>
      <c r="K49" s="1039"/>
      <c r="L49" s="1039"/>
      <c r="M49" s="1039"/>
      <c r="N49" s="1039"/>
      <c r="O49" s="1039"/>
      <c r="P49" s="1039"/>
      <c r="Q49" s="1039"/>
      <c r="R49" s="1039"/>
      <c r="S49" s="1039"/>
      <c r="T49" s="359"/>
    </row>
    <row r="50" spans="2:20" s="266" customFormat="1" ht="18" customHeight="1" x14ac:dyDescent="0.25">
      <c r="B50" s="1040" t="s">
        <v>315</v>
      </c>
      <c r="C50" s="1040"/>
      <c r="D50" s="591">
        <v>43060</v>
      </c>
      <c r="E50" s="651">
        <v>44054</v>
      </c>
      <c r="F50" s="613">
        <v>1.0230840687412912</v>
      </c>
      <c r="G50" s="614">
        <v>994</v>
      </c>
      <c r="H50" s="1045"/>
      <c r="I50" s="1046"/>
      <c r="J50" s="591">
        <v>12308870.419999994</v>
      </c>
      <c r="K50" s="651">
        <v>13343211.43</v>
      </c>
      <c r="L50" s="613">
        <v>1.0840321633672707</v>
      </c>
      <c r="M50" s="614">
        <v>1034341.0100000068</v>
      </c>
      <c r="N50" s="1045"/>
      <c r="O50" s="1046"/>
      <c r="P50" s="387">
        <v>0</v>
      </c>
      <c r="Q50" s="665">
        <v>285.85393450998595</v>
      </c>
      <c r="R50" s="620">
        <v>302.88308507740498</v>
      </c>
      <c r="S50" s="682">
        <v>17.029150567419038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6"/>
      <c r="C52" s="798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8" t="s">
        <v>231</v>
      </c>
      <c r="C55" s="968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J38:K38"/>
    <mergeCell ref="L38:L39"/>
    <mergeCell ref="M38:M39"/>
    <mergeCell ref="N38:O38"/>
    <mergeCell ref="Q38:R3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3" t="s">
        <v>251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309"/>
      <c r="U4" s="309"/>
      <c r="V4" s="309"/>
    </row>
    <row r="5" spans="2:26" s="269" customFormat="1" ht="13.15" customHeight="1" x14ac:dyDescent="0.25"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625"/>
    </row>
    <row r="6" spans="2:26" s="269" customFormat="1" ht="16.5" customHeight="1" x14ac:dyDescent="0.25">
      <c r="B6" s="1053" t="s">
        <v>320</v>
      </c>
      <c r="C6" s="1053"/>
      <c r="D6" s="1053"/>
      <c r="E6" s="1053"/>
      <c r="F6" s="1053"/>
      <c r="G6" s="1053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3" t="s">
        <v>180</v>
      </c>
      <c r="S6" s="933"/>
      <c r="T6" s="621"/>
    </row>
    <row r="7" spans="2:26" ht="17.25" customHeight="1" x14ac:dyDescent="0.25">
      <c r="B7" s="908" t="s">
        <v>84</v>
      </c>
      <c r="C7" s="911" t="s">
        <v>234</v>
      </c>
      <c r="D7" s="1047" t="s">
        <v>229</v>
      </c>
      <c r="E7" s="1048"/>
      <c r="F7" s="1048"/>
      <c r="G7" s="1048"/>
      <c r="H7" s="1048"/>
      <c r="I7" s="1049"/>
      <c r="J7" s="1050" t="s">
        <v>230</v>
      </c>
      <c r="K7" s="1051"/>
      <c r="L7" s="1051"/>
      <c r="M7" s="1051"/>
      <c r="N7" s="1051"/>
      <c r="O7" s="1052"/>
      <c r="P7" s="615"/>
      <c r="Q7" s="1042" t="s">
        <v>252</v>
      </c>
      <c r="R7" s="1043"/>
      <c r="S7" s="1044"/>
      <c r="T7" s="622"/>
    </row>
    <row r="8" spans="2:26" ht="21.6" customHeight="1" x14ac:dyDescent="0.25">
      <c r="B8" s="908"/>
      <c r="C8" s="911"/>
      <c r="D8" s="924" t="s">
        <v>226</v>
      </c>
      <c r="E8" s="925"/>
      <c r="F8" s="971" t="s">
        <v>332</v>
      </c>
      <c r="G8" s="971" t="s">
        <v>336</v>
      </c>
      <c r="H8" s="924" t="s">
        <v>227</v>
      </c>
      <c r="I8" s="925"/>
      <c r="J8" s="924" t="s">
        <v>228</v>
      </c>
      <c r="K8" s="925"/>
      <c r="L8" s="971" t="s">
        <v>332</v>
      </c>
      <c r="M8" s="1033" t="s">
        <v>336</v>
      </c>
      <c r="N8" s="924" t="s">
        <v>227</v>
      </c>
      <c r="O8" s="925"/>
      <c r="P8" s="347"/>
      <c r="Q8" s="924"/>
      <c r="R8" s="925"/>
      <c r="S8" s="971" t="s">
        <v>336</v>
      </c>
      <c r="T8" s="919"/>
    </row>
    <row r="9" spans="2:26" ht="16.149999999999999" customHeight="1" x14ac:dyDescent="0.25">
      <c r="B9" s="909"/>
      <c r="C9" s="912"/>
      <c r="D9" s="353" t="s">
        <v>333</v>
      </c>
      <c r="E9" s="353" t="s">
        <v>334</v>
      </c>
      <c r="F9" s="920"/>
      <c r="G9" s="920"/>
      <c r="H9" s="766" t="s">
        <v>333</v>
      </c>
      <c r="I9" s="717" t="s">
        <v>334</v>
      </c>
      <c r="J9" s="774" t="s">
        <v>333</v>
      </c>
      <c r="K9" s="774" t="s">
        <v>334</v>
      </c>
      <c r="L9" s="920"/>
      <c r="M9" s="1034"/>
      <c r="N9" s="765" t="s">
        <v>333</v>
      </c>
      <c r="O9" s="717" t="s">
        <v>334</v>
      </c>
      <c r="P9" s="775"/>
      <c r="Q9" s="717" t="s">
        <v>333</v>
      </c>
      <c r="R9" s="717" t="s">
        <v>334</v>
      </c>
      <c r="S9" s="920"/>
      <c r="T9" s="920"/>
    </row>
    <row r="10" spans="2:26" s="282" customFormat="1" ht="6" customHeight="1" x14ac:dyDescent="0.25">
      <c r="B10" s="350"/>
      <c r="C10" s="351"/>
      <c r="D10" s="790"/>
      <c r="E10" s="790"/>
      <c r="F10" s="788"/>
      <c r="G10" s="788"/>
      <c r="H10" s="788"/>
      <c r="I10" s="788"/>
      <c r="J10" s="790"/>
      <c r="K10" s="788"/>
      <c r="L10" s="788"/>
      <c r="M10" s="788"/>
      <c r="N10" s="788"/>
      <c r="O10" s="788"/>
      <c r="P10" s="347"/>
      <c r="Q10" s="347"/>
      <c r="R10" s="347"/>
      <c r="S10" s="347"/>
      <c r="T10" s="790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79" t="s">
        <v>166</v>
      </c>
      <c r="D11" s="744">
        <v>6532</v>
      </c>
      <c r="E11" s="781">
        <v>6631</v>
      </c>
      <c r="F11" s="612">
        <v>1.0151561543172076</v>
      </c>
      <c r="G11" s="782">
        <v>99</v>
      </c>
      <c r="H11" s="611">
        <v>0.18192452304692941</v>
      </c>
      <c r="I11" s="616">
        <v>0.18418421198822288</v>
      </c>
      <c r="J11" s="744">
        <v>2047750.3499999999</v>
      </c>
      <c r="K11" s="781">
        <v>1994554.4499999997</v>
      </c>
      <c r="L11" s="612">
        <v>0.97402227278339859</v>
      </c>
      <c r="M11" s="782">
        <v>-53195.90000000014</v>
      </c>
      <c r="N11" s="611">
        <v>0.19778489245428643</v>
      </c>
      <c r="O11" s="616">
        <v>0.18183654167319385</v>
      </c>
      <c r="P11" s="543"/>
      <c r="Q11" s="617">
        <v>313.49515462339252</v>
      </c>
      <c r="R11" s="619">
        <v>300.79240687679078</v>
      </c>
      <c r="S11" s="681">
        <v>-12.702747746601744</v>
      </c>
      <c r="T11" s="776"/>
    </row>
    <row r="12" spans="2:26" ht="16.899999999999999" customHeight="1" x14ac:dyDescent="0.3">
      <c r="B12" s="288" t="s">
        <v>55</v>
      </c>
      <c r="C12" s="779" t="s">
        <v>87</v>
      </c>
      <c r="D12" s="744">
        <v>5280</v>
      </c>
      <c r="E12" s="781">
        <v>5468</v>
      </c>
      <c r="F12" s="612">
        <v>1.0356060606060606</v>
      </c>
      <c r="G12" s="782">
        <v>188</v>
      </c>
      <c r="H12" s="611">
        <v>0.14705472775379475</v>
      </c>
      <c r="I12" s="616">
        <v>0.15188045108605078</v>
      </c>
      <c r="J12" s="744">
        <v>1521243.46</v>
      </c>
      <c r="K12" s="781">
        <v>1770755.45</v>
      </c>
      <c r="L12" s="612">
        <v>1.1640184471195689</v>
      </c>
      <c r="M12" s="782">
        <v>249511.99</v>
      </c>
      <c r="N12" s="611">
        <v>0.14693147244872237</v>
      </c>
      <c r="O12" s="616">
        <v>0.16143357087943133</v>
      </c>
      <c r="P12" s="543"/>
      <c r="Q12" s="617">
        <v>288.11429166666665</v>
      </c>
      <c r="R12" s="619">
        <v>323.83969458668616</v>
      </c>
      <c r="S12" s="681">
        <v>35.725402920019519</v>
      </c>
      <c r="T12" s="776"/>
    </row>
    <row r="13" spans="2:26" ht="16.899999999999999" customHeight="1" x14ac:dyDescent="0.3">
      <c r="B13" s="288" t="s">
        <v>57</v>
      </c>
      <c r="C13" s="779" t="s">
        <v>169</v>
      </c>
      <c r="D13" s="744">
        <v>5960</v>
      </c>
      <c r="E13" s="781">
        <v>5397</v>
      </c>
      <c r="F13" s="612">
        <v>0.9055369127516778</v>
      </c>
      <c r="G13" s="782">
        <v>-563</v>
      </c>
      <c r="H13" s="611">
        <v>0.16599359420693496</v>
      </c>
      <c r="I13" s="616">
        <v>0.14990833842564302</v>
      </c>
      <c r="J13" s="744">
        <v>1673552.81</v>
      </c>
      <c r="K13" s="781">
        <v>1589818.62</v>
      </c>
      <c r="L13" s="612">
        <v>0.94996620991004166</v>
      </c>
      <c r="M13" s="782">
        <v>-83734.189999999944</v>
      </c>
      <c r="N13" s="611">
        <v>0.16164248856918464</v>
      </c>
      <c r="O13" s="616">
        <v>0.14493819396529867</v>
      </c>
      <c r="P13" s="543"/>
      <c r="Q13" s="617">
        <v>280.79745134228187</v>
      </c>
      <c r="R13" s="619">
        <v>294.57450806003339</v>
      </c>
      <c r="S13" s="681">
        <v>13.77705671775152</v>
      </c>
      <c r="T13" s="776"/>
    </row>
    <row r="14" spans="2:26" s="269" customFormat="1" ht="16.899999999999999" customHeight="1" x14ac:dyDescent="0.3">
      <c r="B14" s="288" t="s">
        <v>59</v>
      </c>
      <c r="C14" s="779" t="s">
        <v>71</v>
      </c>
      <c r="D14" s="744">
        <v>3354</v>
      </c>
      <c r="E14" s="781">
        <v>3328</v>
      </c>
      <c r="F14" s="612">
        <v>0.99224806201550386</v>
      </c>
      <c r="G14" s="782">
        <v>-26</v>
      </c>
      <c r="H14" s="611">
        <v>9.3413173652694609E-2</v>
      </c>
      <c r="I14" s="616">
        <v>9.2439308927281819E-2</v>
      </c>
      <c r="J14" s="744">
        <v>928892.08000000007</v>
      </c>
      <c r="K14" s="781">
        <v>966381.12</v>
      </c>
      <c r="L14" s="612">
        <v>1.0403588757049149</v>
      </c>
      <c r="M14" s="782">
        <v>37489.039999999921</v>
      </c>
      <c r="N14" s="611">
        <v>8.9718368327681375E-2</v>
      </c>
      <c r="O14" s="616">
        <v>8.8101581182237362E-2</v>
      </c>
      <c r="P14" s="543"/>
      <c r="Q14" s="617">
        <v>276.95053070960051</v>
      </c>
      <c r="R14" s="619">
        <v>290.37894230769228</v>
      </c>
      <c r="S14" s="681">
        <v>13.42841159809177</v>
      </c>
      <c r="T14" s="776"/>
    </row>
    <row r="15" spans="2:26" s="269" customFormat="1" ht="16.899999999999999" customHeight="1" x14ac:dyDescent="0.3">
      <c r="B15" s="288" t="s">
        <v>61</v>
      </c>
      <c r="C15" s="779" t="s">
        <v>165</v>
      </c>
      <c r="D15" s="744">
        <v>3072</v>
      </c>
      <c r="E15" s="781">
        <v>2922</v>
      </c>
      <c r="F15" s="612">
        <v>0.951171875</v>
      </c>
      <c r="G15" s="782">
        <v>-150</v>
      </c>
      <c r="H15" s="611">
        <v>8.5559114329480573E-2</v>
      </c>
      <c r="I15" s="616">
        <v>8.1162157657907893E-2</v>
      </c>
      <c r="J15" s="744">
        <v>925224.51</v>
      </c>
      <c r="K15" s="781">
        <v>957606.14999999991</v>
      </c>
      <c r="L15" s="612">
        <v>1.034998683724883</v>
      </c>
      <c r="M15" s="782">
        <v>32381.639999999898</v>
      </c>
      <c r="N15" s="611">
        <v>8.9364130840666134E-2</v>
      </c>
      <c r="O15" s="616">
        <v>8.730159790873683E-2</v>
      </c>
      <c r="P15" s="543"/>
      <c r="Q15" s="617">
        <v>301.17985351562498</v>
      </c>
      <c r="R15" s="619">
        <v>327.72284394250511</v>
      </c>
      <c r="S15" s="681">
        <v>26.542990426880124</v>
      </c>
      <c r="T15" s="776"/>
    </row>
    <row r="16" spans="2:26" s="269" customFormat="1" ht="16.899999999999999" customHeight="1" x14ac:dyDescent="0.3">
      <c r="B16" s="288" t="s">
        <v>63</v>
      </c>
      <c r="C16" s="779" t="s">
        <v>172</v>
      </c>
      <c r="D16" s="744">
        <v>2658</v>
      </c>
      <c r="E16" s="781">
        <v>2967</v>
      </c>
      <c r="F16" s="612">
        <v>1.1162528216704288</v>
      </c>
      <c r="G16" s="782">
        <v>309</v>
      </c>
      <c r="H16" s="611">
        <v>7.4028686812421668E-2</v>
      </c>
      <c r="I16" s="616">
        <v>8.2412088217321267E-2</v>
      </c>
      <c r="J16" s="744">
        <v>772600.21</v>
      </c>
      <c r="K16" s="781">
        <v>908535.59</v>
      </c>
      <c r="L16" s="612">
        <v>1.1759453055287159</v>
      </c>
      <c r="M16" s="782">
        <v>135935.38</v>
      </c>
      <c r="N16" s="611">
        <v>7.4622694824595742E-2</v>
      </c>
      <c r="O16" s="616">
        <v>8.2828006862692968E-2</v>
      </c>
      <c r="P16" s="543"/>
      <c r="Q16" s="617">
        <v>290.66975545522951</v>
      </c>
      <c r="R16" s="619">
        <v>306.21354566902596</v>
      </c>
      <c r="S16" s="681">
        <v>15.543790213796456</v>
      </c>
      <c r="T16" s="776"/>
    </row>
    <row r="17" spans="2:26" s="269" customFormat="1" ht="16.899999999999999" customHeight="1" x14ac:dyDescent="0.3">
      <c r="B17" s="288" t="s">
        <v>65</v>
      </c>
      <c r="C17" s="779" t="s">
        <v>163</v>
      </c>
      <c r="D17" s="744">
        <v>2706</v>
      </c>
      <c r="E17" s="781">
        <v>2497</v>
      </c>
      <c r="F17" s="612">
        <v>0.92276422764227639</v>
      </c>
      <c r="G17" s="782">
        <v>-209</v>
      </c>
      <c r="H17" s="611">
        <v>7.5365547973819808E-2</v>
      </c>
      <c r="I17" s="616">
        <v>6.9357257930114991E-2</v>
      </c>
      <c r="J17" s="744">
        <v>700574.93</v>
      </c>
      <c r="K17" s="781">
        <v>737513.1</v>
      </c>
      <c r="L17" s="612">
        <v>1.0527255093184678</v>
      </c>
      <c r="M17" s="782">
        <v>36938.169999999925</v>
      </c>
      <c r="N17" s="611">
        <v>6.7666030278651521E-2</v>
      </c>
      <c r="O17" s="616">
        <v>6.7236485593399772E-2</v>
      </c>
      <c r="P17" s="543"/>
      <c r="Q17" s="617">
        <v>258.89686991869922</v>
      </c>
      <c r="R17" s="619">
        <v>295.35967160592708</v>
      </c>
      <c r="S17" s="681">
        <v>36.462801687227852</v>
      </c>
      <c r="T17" s="776"/>
    </row>
    <row r="18" spans="2:26" s="269" customFormat="1" ht="16.899999999999999" customHeight="1" x14ac:dyDescent="0.3">
      <c r="B18" s="288" t="s">
        <v>66</v>
      </c>
      <c r="C18" s="779" t="s">
        <v>170</v>
      </c>
      <c r="D18" s="744">
        <v>2379</v>
      </c>
      <c r="E18" s="781">
        <v>2467</v>
      </c>
      <c r="F18" s="612">
        <v>1.0369903320722993</v>
      </c>
      <c r="G18" s="782">
        <v>88</v>
      </c>
      <c r="H18" s="611">
        <v>6.625818131179502E-2</v>
      </c>
      <c r="I18" s="616">
        <v>6.8523970890506089E-2</v>
      </c>
      <c r="J18" s="744">
        <v>666494.94999999995</v>
      </c>
      <c r="K18" s="781">
        <v>727438.68</v>
      </c>
      <c r="L18" s="612">
        <v>1.0914391474384015</v>
      </c>
      <c r="M18" s="782">
        <v>60943.730000000098</v>
      </c>
      <c r="N18" s="611">
        <v>6.4374366732289912E-2</v>
      </c>
      <c r="O18" s="616">
        <v>6.631803601576941E-2</v>
      </c>
      <c r="P18" s="543"/>
      <c r="Q18" s="617">
        <v>280.15760823875576</v>
      </c>
      <c r="R18" s="619">
        <v>294.86772598297529</v>
      </c>
      <c r="S18" s="681">
        <v>14.710117744219531</v>
      </c>
      <c r="T18" s="776"/>
    </row>
    <row r="19" spans="2:26" s="269" customFormat="1" ht="16.899999999999999" customHeight="1" x14ac:dyDescent="0.3">
      <c r="B19" s="288" t="s">
        <v>67</v>
      </c>
      <c r="C19" s="780" t="s">
        <v>54</v>
      </c>
      <c r="D19" s="744">
        <v>1805</v>
      </c>
      <c r="E19" s="781">
        <v>1974</v>
      </c>
      <c r="F19" s="612">
        <v>1.0936288088642658</v>
      </c>
      <c r="G19" s="782">
        <v>169</v>
      </c>
      <c r="H19" s="611">
        <v>5.0271549923408994E-2</v>
      </c>
      <c r="I19" s="616">
        <v>5.4830287206266322E-2</v>
      </c>
      <c r="J19" s="744">
        <v>513831.40999999462</v>
      </c>
      <c r="K19" s="781">
        <v>610403.7300000001</v>
      </c>
      <c r="L19" s="612">
        <v>1.187945536455248</v>
      </c>
      <c r="M19" s="782">
        <v>96572.320000005479</v>
      </c>
      <c r="N19" s="611">
        <v>4.9629140664770637E-2</v>
      </c>
      <c r="O19" s="616">
        <v>5.5648369633437687E-2</v>
      </c>
      <c r="P19" s="543"/>
      <c r="Q19" s="617">
        <v>284.67114127423525</v>
      </c>
      <c r="R19" s="619">
        <v>309.22174772036482</v>
      </c>
      <c r="S19" s="681">
        <v>24.550606446129564</v>
      </c>
      <c r="T19" s="776"/>
    </row>
    <row r="20" spans="2:26" s="269" customFormat="1" ht="16.899999999999999" customHeight="1" x14ac:dyDescent="0.3">
      <c r="B20" s="288" t="s">
        <v>22</v>
      </c>
      <c r="C20" s="779" t="s">
        <v>167</v>
      </c>
      <c r="D20" s="744">
        <v>1169</v>
      </c>
      <c r="E20" s="781">
        <v>1286</v>
      </c>
      <c r="F20" s="612">
        <v>1.1000855431993157</v>
      </c>
      <c r="G20" s="782">
        <v>117</v>
      </c>
      <c r="H20" s="611">
        <v>3.255813953488372E-2</v>
      </c>
      <c r="I20" s="616">
        <v>3.5720237764568633E-2</v>
      </c>
      <c r="J20" s="744">
        <v>313673.74999999971</v>
      </c>
      <c r="K20" s="781">
        <v>371164.8700000004</v>
      </c>
      <c r="L20" s="612">
        <v>1.1832831724044512</v>
      </c>
      <c r="M20" s="782">
        <v>57491.120000000694</v>
      </c>
      <c r="N20" s="611">
        <v>3.029662717893452E-2</v>
      </c>
      <c r="O20" s="616">
        <v>3.3837800894019547E-2</v>
      </c>
      <c r="P20" s="543"/>
      <c r="Q20" s="617">
        <v>268.32656116338728</v>
      </c>
      <c r="R20" s="619">
        <v>288.61965007776081</v>
      </c>
      <c r="S20" s="681">
        <v>20.293088914373527</v>
      </c>
      <c r="T20" s="776"/>
    </row>
    <row r="21" spans="2:26" s="274" customFormat="1" ht="16.899999999999999" customHeight="1" x14ac:dyDescent="0.3">
      <c r="B21" s="288" t="s">
        <v>24</v>
      </c>
      <c r="C21" s="779" t="s">
        <v>171</v>
      </c>
      <c r="D21" s="744">
        <v>990</v>
      </c>
      <c r="E21" s="781">
        <v>1065</v>
      </c>
      <c r="F21" s="612">
        <v>1.0757575757575757</v>
      </c>
      <c r="G21" s="782">
        <v>75</v>
      </c>
      <c r="H21" s="611">
        <v>2.7572761453836515E-2</v>
      </c>
      <c r="I21" s="616">
        <v>2.9581689906116326E-2</v>
      </c>
      <c r="J21" s="744">
        <v>289583</v>
      </c>
      <c r="K21" s="781">
        <v>334770.07999999996</v>
      </c>
      <c r="L21" s="612">
        <v>1.156041894724483</v>
      </c>
      <c r="M21" s="782">
        <v>45187.079999999958</v>
      </c>
      <c r="N21" s="611">
        <v>2.7969787680216796E-2</v>
      </c>
      <c r="O21" s="616">
        <v>3.0519815391782584E-2</v>
      </c>
      <c r="P21" s="543"/>
      <c r="Q21" s="617">
        <v>292.50808080808082</v>
      </c>
      <c r="R21" s="619">
        <v>314.33810328638492</v>
      </c>
      <c r="S21" s="681">
        <v>21.830022478304102</v>
      </c>
      <c r="T21" s="77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9" t="s">
        <v>164</v>
      </c>
      <c r="D22" s="744">
        <v>0</v>
      </c>
      <c r="E22" s="781">
        <v>0</v>
      </c>
      <c r="F22" s="612" t="s">
        <v>335</v>
      </c>
      <c r="G22" s="782">
        <v>0</v>
      </c>
      <c r="H22" s="611">
        <v>0</v>
      </c>
      <c r="I22" s="616">
        <v>0</v>
      </c>
      <c r="J22" s="744">
        <v>0</v>
      </c>
      <c r="K22" s="781">
        <v>0</v>
      </c>
      <c r="L22" s="612" t="s">
        <v>335</v>
      </c>
      <c r="M22" s="782">
        <v>0</v>
      </c>
      <c r="N22" s="611">
        <v>0</v>
      </c>
      <c r="O22" s="616">
        <v>0</v>
      </c>
      <c r="P22" s="543"/>
      <c r="Q22" s="617" t="s">
        <v>335</v>
      </c>
      <c r="R22" s="619" t="s">
        <v>335</v>
      </c>
      <c r="S22" s="681" t="s">
        <v>335</v>
      </c>
      <c r="T22" s="776"/>
    </row>
    <row r="23" spans="2:26" ht="18" customHeight="1" x14ac:dyDescent="0.25">
      <c r="B23" s="1040" t="s">
        <v>318</v>
      </c>
      <c r="C23" s="1040"/>
      <c r="D23" s="650">
        <v>35905</v>
      </c>
      <c r="E23" s="386">
        <v>36002</v>
      </c>
      <c r="F23" s="613">
        <v>1.002701573596992</v>
      </c>
      <c r="G23" s="614">
        <v>97</v>
      </c>
      <c r="H23" s="611">
        <v>1</v>
      </c>
      <c r="I23" s="616">
        <v>1</v>
      </c>
      <c r="J23" s="650">
        <v>10353421.459999993</v>
      </c>
      <c r="K23" s="386">
        <v>10968941.84</v>
      </c>
      <c r="L23" s="613">
        <v>1.0594509150794298</v>
      </c>
      <c r="M23" s="614">
        <v>615520.38000000641</v>
      </c>
      <c r="N23" s="611">
        <v>1</v>
      </c>
      <c r="O23" s="616">
        <v>1</v>
      </c>
      <c r="P23" s="663"/>
      <c r="Q23" s="665">
        <v>288.3559799470824</v>
      </c>
      <c r="R23" s="620">
        <v>304.67590244986388</v>
      </c>
      <c r="S23" s="682">
        <v>16.31992250278148</v>
      </c>
      <c r="T23" s="778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79" t="s">
        <v>172</v>
      </c>
      <c r="D25" s="744">
        <v>997</v>
      </c>
      <c r="E25" s="781">
        <v>945</v>
      </c>
      <c r="F25" s="612">
        <v>0.94784353059177529</v>
      </c>
      <c r="G25" s="782">
        <v>-52</v>
      </c>
      <c r="H25" s="611">
        <v>0.27048290830168203</v>
      </c>
      <c r="I25" s="616">
        <v>0.26567332021366319</v>
      </c>
      <c r="J25" s="744">
        <v>287145.77</v>
      </c>
      <c r="K25" s="781">
        <v>268863.49</v>
      </c>
      <c r="L25" s="612">
        <v>0.93633101403513619</v>
      </c>
      <c r="M25" s="782">
        <v>-18282.280000000028</v>
      </c>
      <c r="N25" s="611">
        <v>0.22739617627795863</v>
      </c>
      <c r="O25" s="616">
        <v>0.26694483202814273</v>
      </c>
      <c r="P25" s="543"/>
      <c r="Q25" s="617">
        <v>288.00979939819462</v>
      </c>
      <c r="R25" s="619">
        <v>284.51162962962962</v>
      </c>
      <c r="S25" s="681">
        <v>-3.498169768564992</v>
      </c>
      <c r="T25" s="359"/>
    </row>
    <row r="26" spans="2:26" s="266" customFormat="1" ht="16.899999999999999" customHeight="1" x14ac:dyDescent="0.3">
      <c r="B26" s="288" t="s">
        <v>55</v>
      </c>
      <c r="C26" s="779" t="s">
        <v>166</v>
      </c>
      <c r="D26" s="744">
        <v>636</v>
      </c>
      <c r="E26" s="781">
        <v>794</v>
      </c>
      <c r="F26" s="612">
        <v>1.2484276729559749</v>
      </c>
      <c r="G26" s="782">
        <v>158</v>
      </c>
      <c r="H26" s="611">
        <v>0.17254476397178514</v>
      </c>
      <c r="I26" s="616">
        <v>0.22322181613719427</v>
      </c>
      <c r="J26" s="744">
        <v>405153.25</v>
      </c>
      <c r="K26" s="781">
        <v>238572.78999999998</v>
      </c>
      <c r="L26" s="612">
        <v>0.58884580094075512</v>
      </c>
      <c r="M26" s="782">
        <v>-166580.46000000002</v>
      </c>
      <c r="N26" s="611">
        <v>0.32084853576839328</v>
      </c>
      <c r="O26" s="616">
        <v>0.23687029188319828</v>
      </c>
      <c r="P26" s="543"/>
      <c r="Q26" s="617">
        <v>637.0334119496855</v>
      </c>
      <c r="R26" s="619">
        <v>300.46950881612088</v>
      </c>
      <c r="S26" s="681">
        <v>-336.56390313356462</v>
      </c>
      <c r="T26" s="359"/>
    </row>
    <row r="27" spans="2:26" s="266" customFormat="1" ht="16.899999999999999" customHeight="1" x14ac:dyDescent="0.3">
      <c r="B27" s="288" t="s">
        <v>57</v>
      </c>
      <c r="C27" s="779" t="s">
        <v>171</v>
      </c>
      <c r="D27" s="744">
        <v>255</v>
      </c>
      <c r="E27" s="781">
        <v>524</v>
      </c>
      <c r="F27" s="612">
        <v>2.0549019607843135</v>
      </c>
      <c r="G27" s="782">
        <v>269</v>
      </c>
      <c r="H27" s="611">
        <v>6.9180683667932716E-2</v>
      </c>
      <c r="I27" s="616">
        <v>0.14731515321900479</v>
      </c>
      <c r="J27" s="744">
        <v>74780.47</v>
      </c>
      <c r="K27" s="781">
        <v>147227.51999999999</v>
      </c>
      <c r="L27" s="612">
        <v>1.9687963983109491</v>
      </c>
      <c r="M27" s="782">
        <v>72447.049999999988</v>
      </c>
      <c r="N27" s="611">
        <v>5.9220071179417327E-2</v>
      </c>
      <c r="O27" s="616">
        <v>0.14617687807414842</v>
      </c>
      <c r="P27" s="543"/>
      <c r="Q27" s="617">
        <v>293.25674509803923</v>
      </c>
      <c r="R27" s="619">
        <v>280.96854961832059</v>
      </c>
      <c r="S27" s="681">
        <v>-12.288195479718638</v>
      </c>
      <c r="T27" s="359"/>
    </row>
    <row r="28" spans="2:26" s="266" customFormat="1" ht="16.899999999999999" customHeight="1" x14ac:dyDescent="0.3">
      <c r="B28" s="288" t="s">
        <v>59</v>
      </c>
      <c r="C28" s="866" t="s">
        <v>87</v>
      </c>
      <c r="D28" s="744">
        <v>212</v>
      </c>
      <c r="E28" s="781">
        <v>367</v>
      </c>
      <c r="F28" s="612">
        <v>1.7311320754716981</v>
      </c>
      <c r="G28" s="782">
        <v>155</v>
      </c>
      <c r="H28" s="611">
        <v>5.7514921323928381E-2</v>
      </c>
      <c r="I28" s="616">
        <v>0.10317683441102052</v>
      </c>
      <c r="J28" s="744">
        <v>60572.579999999994</v>
      </c>
      <c r="K28" s="781">
        <v>100478.61</v>
      </c>
      <c r="L28" s="612">
        <v>1.6588134433104882</v>
      </c>
      <c r="M28" s="782">
        <v>39906.030000000006</v>
      </c>
      <c r="N28" s="611">
        <v>4.7968573868564207E-2</v>
      </c>
      <c r="O28" s="616">
        <v>9.976157666059926E-2</v>
      </c>
      <c r="P28" s="543"/>
      <c r="Q28" s="617">
        <v>285.71971698113202</v>
      </c>
      <c r="R28" s="619">
        <v>273.78367847411442</v>
      </c>
      <c r="S28" s="681">
        <v>-11.936038507017599</v>
      </c>
      <c r="T28" s="359"/>
    </row>
    <row r="29" spans="2:26" s="266" customFormat="1" ht="16.899999999999999" customHeight="1" x14ac:dyDescent="0.3">
      <c r="B29" s="288" t="s">
        <v>61</v>
      </c>
      <c r="C29" s="871" t="s">
        <v>54</v>
      </c>
      <c r="D29" s="744">
        <v>20</v>
      </c>
      <c r="E29" s="781">
        <v>336</v>
      </c>
      <c r="F29" s="612">
        <v>16.8</v>
      </c>
      <c r="G29" s="782">
        <v>316</v>
      </c>
      <c r="H29" s="611">
        <v>5.4259359739555072E-3</v>
      </c>
      <c r="I29" s="616">
        <v>9.4461624964858021E-2</v>
      </c>
      <c r="J29" s="744">
        <v>14671.339999999998</v>
      </c>
      <c r="K29" s="781">
        <v>94277.009999999966</v>
      </c>
      <c r="L29" s="612">
        <v>6.4259304194436213</v>
      </c>
      <c r="M29" s="782">
        <v>79605.669999999969</v>
      </c>
      <c r="N29" s="611">
        <v>1.1618512147589237E-2</v>
      </c>
      <c r="O29" s="616">
        <v>9.3604232387839353E-2</v>
      </c>
      <c r="P29" s="543"/>
      <c r="Q29" s="617">
        <v>733.56699999999989</v>
      </c>
      <c r="R29" s="619">
        <v>280.58633928571419</v>
      </c>
      <c r="S29" s="681">
        <v>-452.9806607142857</v>
      </c>
      <c r="T29" s="359"/>
    </row>
    <row r="30" spans="2:26" s="266" customFormat="1" ht="16.899999999999999" customHeight="1" x14ac:dyDescent="0.3">
      <c r="B30" s="288" t="s">
        <v>63</v>
      </c>
      <c r="C30" s="872" t="s">
        <v>169</v>
      </c>
      <c r="D30" s="744">
        <v>1216</v>
      </c>
      <c r="E30" s="781">
        <v>284</v>
      </c>
      <c r="F30" s="612">
        <v>0.23355263157894737</v>
      </c>
      <c r="G30" s="782">
        <v>-932</v>
      </c>
      <c r="H30" s="611">
        <v>0.32989690721649484</v>
      </c>
      <c r="I30" s="616">
        <v>7.9842563958391899E-2</v>
      </c>
      <c r="J30" s="744">
        <v>328220.75</v>
      </c>
      <c r="K30" s="781">
        <v>71955</v>
      </c>
      <c r="L30" s="612">
        <v>0.21922745591191295</v>
      </c>
      <c r="M30" s="782">
        <v>-256265.75</v>
      </c>
      <c r="N30" s="611">
        <v>0.25992423125398567</v>
      </c>
      <c r="O30" s="616">
        <v>7.1441516245232886E-2</v>
      </c>
      <c r="P30" s="543"/>
      <c r="Q30" s="617">
        <v>269.91837993421052</v>
      </c>
      <c r="R30" s="619">
        <v>253.36267605633802</v>
      </c>
      <c r="S30" s="681">
        <v>-16.555703877872503</v>
      </c>
      <c r="T30" s="359"/>
    </row>
    <row r="31" spans="2:26" s="266" customFormat="1" ht="16.899999999999999" customHeight="1" x14ac:dyDescent="0.3">
      <c r="B31" s="288" t="s">
        <v>65</v>
      </c>
      <c r="C31" s="779" t="s">
        <v>163</v>
      </c>
      <c r="D31" s="744">
        <v>163</v>
      </c>
      <c r="E31" s="781">
        <v>138</v>
      </c>
      <c r="F31" s="612">
        <v>0.84662576687116564</v>
      </c>
      <c r="G31" s="782">
        <v>-25</v>
      </c>
      <c r="H31" s="611">
        <v>4.4221378187737387E-2</v>
      </c>
      <c r="I31" s="616">
        <v>3.8796738824852406E-2</v>
      </c>
      <c r="J31" s="744">
        <v>41956.76</v>
      </c>
      <c r="K31" s="781">
        <v>36971.94</v>
      </c>
      <c r="L31" s="612">
        <v>0.88119149333742641</v>
      </c>
      <c r="M31" s="782">
        <v>-4984.82</v>
      </c>
      <c r="N31" s="611">
        <v>3.3226353266537771E-2</v>
      </c>
      <c r="O31" s="616">
        <v>3.6708101620843245E-2</v>
      </c>
      <c r="P31" s="543"/>
      <c r="Q31" s="617">
        <v>257.40343558282211</v>
      </c>
      <c r="R31" s="619">
        <v>267.91260869565218</v>
      </c>
      <c r="S31" s="681">
        <v>10.509173112830069</v>
      </c>
      <c r="T31" s="359"/>
    </row>
    <row r="32" spans="2:26" s="266" customFormat="1" ht="16.899999999999999" customHeight="1" x14ac:dyDescent="0.3">
      <c r="B32" s="288" t="s">
        <v>66</v>
      </c>
      <c r="C32" s="779" t="s">
        <v>71</v>
      </c>
      <c r="D32" s="744">
        <v>159</v>
      </c>
      <c r="E32" s="781">
        <v>136</v>
      </c>
      <c r="F32" s="612">
        <v>0.85534591194968557</v>
      </c>
      <c r="G32" s="782">
        <v>-23</v>
      </c>
      <c r="H32" s="611">
        <v>4.3136190992946286E-2</v>
      </c>
      <c r="I32" s="616">
        <v>3.8234467247680627E-2</v>
      </c>
      <c r="J32" s="744">
        <v>40409.519999999997</v>
      </c>
      <c r="K32" s="781">
        <v>35051.49</v>
      </c>
      <c r="L32" s="612">
        <v>0.86740673979794858</v>
      </c>
      <c r="M32" s="782">
        <v>-5358.0299999999988</v>
      </c>
      <c r="N32" s="611">
        <v>3.2001064592481004E-2</v>
      </c>
      <c r="O32" s="616">
        <v>3.4801356295665595E-2</v>
      </c>
      <c r="P32" s="543"/>
      <c r="Q32" s="617">
        <v>254.14792452830187</v>
      </c>
      <c r="R32" s="619">
        <v>257.73154411764705</v>
      </c>
      <c r="S32" s="681">
        <v>3.5836195893451759</v>
      </c>
      <c r="T32" s="359"/>
    </row>
    <row r="33" spans="2:20" s="266" customFormat="1" ht="16.899999999999999" customHeight="1" x14ac:dyDescent="0.3">
      <c r="B33" s="288" t="s">
        <v>67</v>
      </c>
      <c r="C33" s="779" t="s">
        <v>165</v>
      </c>
      <c r="D33" s="744">
        <v>28</v>
      </c>
      <c r="E33" s="781">
        <v>33</v>
      </c>
      <c r="F33" s="612">
        <v>1.1785714285714286</v>
      </c>
      <c r="G33" s="782">
        <v>5</v>
      </c>
      <c r="H33" s="611">
        <v>7.5963103635377106E-3</v>
      </c>
      <c r="I33" s="616">
        <v>9.2774810233342709E-3</v>
      </c>
      <c r="J33" s="744">
        <v>9845.0499999999993</v>
      </c>
      <c r="K33" s="781">
        <v>13789.619999999999</v>
      </c>
      <c r="L33" s="612">
        <v>1.400665308962372</v>
      </c>
      <c r="M33" s="782">
        <v>3944.5699999999997</v>
      </c>
      <c r="N33" s="611">
        <v>7.7964816450728711E-3</v>
      </c>
      <c r="O33" s="616">
        <v>1.3691214804330321E-2</v>
      </c>
      <c r="P33" s="543"/>
      <c r="Q33" s="617">
        <v>351.60892857142852</v>
      </c>
      <c r="R33" s="619">
        <v>417.86727272727268</v>
      </c>
      <c r="S33" s="681">
        <v>66.258344155844156</v>
      </c>
      <c r="T33" s="359"/>
    </row>
    <row r="34" spans="2:20" s="266" customFormat="1" ht="16.899999999999999" customHeight="1" x14ac:dyDescent="0.3">
      <c r="B34" s="288" t="s">
        <v>22</v>
      </c>
      <c r="C34" s="779" t="s">
        <v>164</v>
      </c>
      <c r="D34" s="744">
        <v>0</v>
      </c>
      <c r="E34" s="781">
        <v>0</v>
      </c>
      <c r="F34" s="612" t="s">
        <v>335</v>
      </c>
      <c r="G34" s="782">
        <v>0</v>
      </c>
      <c r="H34" s="611">
        <v>0</v>
      </c>
      <c r="I34" s="616">
        <v>0</v>
      </c>
      <c r="J34" s="744">
        <v>0</v>
      </c>
      <c r="K34" s="781">
        <v>0</v>
      </c>
      <c r="L34" s="612" t="s">
        <v>335</v>
      </c>
      <c r="M34" s="782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35" t="s">
        <v>316</v>
      </c>
      <c r="C35" s="1035"/>
      <c r="D35" s="650">
        <v>3686</v>
      </c>
      <c r="E35" s="386">
        <v>3557</v>
      </c>
      <c r="F35" s="613">
        <v>0.96500271296798701</v>
      </c>
      <c r="G35" s="614">
        <v>-129</v>
      </c>
      <c r="H35" s="611">
        <v>1</v>
      </c>
      <c r="I35" s="616">
        <v>1</v>
      </c>
      <c r="J35" s="650">
        <v>1262755.49</v>
      </c>
      <c r="K35" s="386">
        <v>1007187.4699999999</v>
      </c>
      <c r="L35" s="613">
        <v>0.79761084230170309</v>
      </c>
      <c r="M35" s="614">
        <v>-255568.02000000014</v>
      </c>
      <c r="N35" s="611">
        <v>1</v>
      </c>
      <c r="O35" s="616">
        <v>1</v>
      </c>
      <c r="P35" s="387"/>
      <c r="Q35" s="665">
        <v>342.58152197504069</v>
      </c>
      <c r="R35" s="620">
        <v>283.15644363227437</v>
      </c>
      <c r="S35" s="682">
        <v>-59.425078342766312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36" t="s">
        <v>84</v>
      </c>
      <c r="C37" s="1037" t="s">
        <v>232</v>
      </c>
      <c r="D37" s="1038" t="s">
        <v>229</v>
      </c>
      <c r="E37" s="1038"/>
      <c r="F37" s="1038"/>
      <c r="G37" s="1038"/>
      <c r="H37" s="1038"/>
      <c r="I37" s="1038"/>
      <c r="J37" s="1041" t="s">
        <v>230</v>
      </c>
      <c r="K37" s="1041"/>
      <c r="L37" s="1041"/>
      <c r="M37" s="1041"/>
      <c r="N37" s="1041"/>
      <c r="O37" s="1041"/>
      <c r="P37" s="799"/>
      <c r="Q37" s="1042" t="s">
        <v>252</v>
      </c>
      <c r="R37" s="1043"/>
      <c r="S37" s="1044"/>
      <c r="T37" s="359"/>
    </row>
    <row r="38" spans="2:20" s="266" customFormat="1" ht="21" customHeight="1" x14ac:dyDescent="0.25">
      <c r="B38" s="1036"/>
      <c r="C38" s="1037"/>
      <c r="D38" s="924" t="s">
        <v>226</v>
      </c>
      <c r="E38" s="925"/>
      <c r="F38" s="971" t="s">
        <v>332</v>
      </c>
      <c r="G38" s="971" t="s">
        <v>336</v>
      </c>
      <c r="H38" s="924" t="s">
        <v>227</v>
      </c>
      <c r="I38" s="925"/>
      <c r="J38" s="924" t="s">
        <v>228</v>
      </c>
      <c r="K38" s="925"/>
      <c r="L38" s="971" t="s">
        <v>332</v>
      </c>
      <c r="M38" s="1033" t="s">
        <v>336</v>
      </c>
      <c r="N38" s="924" t="s">
        <v>227</v>
      </c>
      <c r="O38" s="925"/>
      <c r="P38" s="347"/>
      <c r="Q38" s="924"/>
      <c r="R38" s="925"/>
      <c r="S38" s="971" t="s">
        <v>336</v>
      </c>
      <c r="T38" s="359"/>
    </row>
    <row r="39" spans="2:20" s="266" customFormat="1" ht="21" customHeight="1" x14ac:dyDescent="0.25">
      <c r="B39" s="1036"/>
      <c r="C39" s="1037"/>
      <c r="D39" s="353" t="s">
        <v>333</v>
      </c>
      <c r="E39" s="353" t="s">
        <v>334</v>
      </c>
      <c r="F39" s="920"/>
      <c r="G39" s="920"/>
      <c r="H39" s="353" t="s">
        <v>333</v>
      </c>
      <c r="I39" s="353" t="s">
        <v>334</v>
      </c>
      <c r="J39" s="774" t="s">
        <v>333</v>
      </c>
      <c r="K39" s="774" t="s">
        <v>334</v>
      </c>
      <c r="L39" s="920"/>
      <c r="M39" s="1034"/>
      <c r="N39" s="717" t="s">
        <v>333</v>
      </c>
      <c r="O39" s="717" t="s">
        <v>334</v>
      </c>
      <c r="P39" s="775"/>
      <c r="Q39" s="717" t="s">
        <v>333</v>
      </c>
      <c r="R39" s="717" t="s">
        <v>334</v>
      </c>
      <c r="S39" s="920"/>
      <c r="T39" s="359"/>
    </row>
    <row r="40" spans="2:20" s="266" customFormat="1" ht="9" customHeight="1" x14ac:dyDescent="0.25">
      <c r="B40" s="402"/>
      <c r="C40" s="403"/>
      <c r="D40" s="790"/>
      <c r="E40" s="790"/>
      <c r="F40" s="789"/>
      <c r="G40" s="789"/>
      <c r="H40" s="790"/>
      <c r="I40" s="790"/>
      <c r="J40" s="790"/>
      <c r="K40" s="790"/>
      <c r="L40" s="789"/>
      <c r="M40" s="789"/>
      <c r="N40" s="790"/>
      <c r="O40" s="790"/>
      <c r="P40" s="347"/>
      <c r="Q40" s="790"/>
      <c r="R40" s="790"/>
      <c r="S40" s="789"/>
      <c r="T40" s="359"/>
    </row>
    <row r="41" spans="2:20" s="266" customFormat="1" ht="16.899999999999999" customHeight="1" x14ac:dyDescent="0.25">
      <c r="B41" s="288" t="s">
        <v>53</v>
      </c>
      <c r="C41" s="326" t="s">
        <v>178</v>
      </c>
      <c r="D41" s="744">
        <v>3211</v>
      </c>
      <c r="E41" s="781">
        <v>4590</v>
      </c>
      <c r="F41" s="612">
        <v>1.4294612270320772</v>
      </c>
      <c r="G41" s="782">
        <v>1379</v>
      </c>
      <c r="H41" s="611">
        <v>0.44877707896575819</v>
      </c>
      <c r="I41" s="616">
        <v>0.57004470938897167</v>
      </c>
      <c r="J41" s="744">
        <v>851594.99</v>
      </c>
      <c r="K41" s="781">
        <v>1307034.3400000001</v>
      </c>
      <c r="L41" s="612">
        <v>1.5348074558306175</v>
      </c>
      <c r="M41" s="782">
        <v>455439.35000000009</v>
      </c>
      <c r="N41" s="611">
        <v>0.43549844942002475</v>
      </c>
      <c r="O41" s="616">
        <v>0.55049954963201975</v>
      </c>
      <c r="P41" s="627"/>
      <c r="Q41" s="617">
        <v>265.21176891933976</v>
      </c>
      <c r="R41" s="619">
        <v>284.75693681917215</v>
      </c>
      <c r="S41" s="681">
        <v>19.545167899832393</v>
      </c>
      <c r="T41" s="359"/>
    </row>
    <row r="42" spans="2:20" s="266" customFormat="1" ht="16.899999999999999" customHeight="1" x14ac:dyDescent="0.25">
      <c r="B42" s="288" t="s">
        <v>55</v>
      </c>
      <c r="C42" s="326" t="s">
        <v>176</v>
      </c>
      <c r="D42" s="744">
        <v>1009</v>
      </c>
      <c r="E42" s="781">
        <v>926</v>
      </c>
      <c r="F42" s="612">
        <v>0.9177403369672944</v>
      </c>
      <c r="G42" s="782">
        <v>-83</v>
      </c>
      <c r="H42" s="611">
        <v>0.14102026554856745</v>
      </c>
      <c r="I42" s="616">
        <v>0.11500248385494287</v>
      </c>
      <c r="J42" s="744">
        <v>268442.41000000003</v>
      </c>
      <c r="K42" s="781">
        <v>280304.12</v>
      </c>
      <c r="L42" s="612">
        <v>1.0441871684880193</v>
      </c>
      <c r="M42" s="782">
        <v>11861.709999999963</v>
      </c>
      <c r="N42" s="611">
        <v>0.1372791698945699</v>
      </c>
      <c r="O42" s="616">
        <v>0.11805909538688908</v>
      </c>
      <c r="P42" s="627"/>
      <c r="Q42" s="617">
        <v>266.04797819623394</v>
      </c>
      <c r="R42" s="619">
        <v>302.70423326133908</v>
      </c>
      <c r="S42" s="681">
        <v>36.656255065105142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4">
        <v>754</v>
      </c>
      <c r="E43" s="864">
        <v>753</v>
      </c>
      <c r="F43" s="612">
        <v>0.99867374005305043</v>
      </c>
      <c r="G43" s="863">
        <v>-1</v>
      </c>
      <c r="H43" s="611">
        <v>0.10538085255066387</v>
      </c>
      <c r="I43" s="616">
        <v>9.3517138599105806E-2</v>
      </c>
      <c r="J43" s="744">
        <v>240643.46999999997</v>
      </c>
      <c r="K43" s="864">
        <v>268122.94</v>
      </c>
      <c r="L43" s="612">
        <v>1.1141916296336651</v>
      </c>
      <c r="M43" s="863">
        <v>27479.47000000003</v>
      </c>
      <c r="N43" s="611">
        <v>0.12306302794014116</v>
      </c>
      <c r="O43" s="616">
        <v>0.11292859965409405</v>
      </c>
      <c r="P43" s="627"/>
      <c r="Q43" s="617">
        <v>319.15579575596814</v>
      </c>
      <c r="R43" s="619">
        <v>356.07296148738379</v>
      </c>
      <c r="S43" s="681">
        <v>36.91716573141565</v>
      </c>
      <c r="T43" s="359"/>
    </row>
    <row r="44" spans="2:20" s="266" customFormat="1" ht="16.899999999999999" customHeight="1" x14ac:dyDescent="0.25">
      <c r="B44" s="289" t="s">
        <v>59</v>
      </c>
      <c r="C44" s="326" t="s">
        <v>179</v>
      </c>
      <c r="D44" s="744">
        <v>1009</v>
      </c>
      <c r="E44" s="781">
        <v>629</v>
      </c>
      <c r="F44" s="612">
        <v>0.62338949454905845</v>
      </c>
      <c r="G44" s="782">
        <v>-380</v>
      </c>
      <c r="H44" s="611">
        <v>0.14102026554856745</v>
      </c>
      <c r="I44" s="616">
        <v>7.8117237953303525E-2</v>
      </c>
      <c r="J44" s="744">
        <v>276132.21000000002</v>
      </c>
      <c r="K44" s="781">
        <v>190418.2</v>
      </c>
      <c r="L44" s="612">
        <v>0.68959068556326697</v>
      </c>
      <c r="M44" s="782">
        <v>-85714.010000000009</v>
      </c>
      <c r="N44" s="611">
        <v>0.14121166834239438</v>
      </c>
      <c r="O44" s="616">
        <v>8.0200749233367397E-2</v>
      </c>
      <c r="P44" s="627"/>
      <c r="Q44" s="617">
        <v>273.66918731417246</v>
      </c>
      <c r="R44" s="619">
        <v>302.73163751987283</v>
      </c>
      <c r="S44" s="681">
        <v>29.062450205700372</v>
      </c>
      <c r="T44" s="359"/>
    </row>
    <row r="45" spans="2:20" s="266" customFormat="1" ht="16.899999999999999" customHeight="1" x14ac:dyDescent="0.25">
      <c r="B45" s="288" t="s">
        <v>61</v>
      </c>
      <c r="C45" s="326" t="s">
        <v>173</v>
      </c>
      <c r="D45" s="744">
        <v>286</v>
      </c>
      <c r="E45" s="781">
        <v>574</v>
      </c>
      <c r="F45" s="612">
        <v>2.0069930069930071</v>
      </c>
      <c r="G45" s="782">
        <v>288</v>
      </c>
      <c r="H45" s="611">
        <v>3.9972047519217332E-2</v>
      </c>
      <c r="I45" s="616">
        <v>7.1286636860407357E-2</v>
      </c>
      <c r="J45" s="744">
        <v>75930.570000000007</v>
      </c>
      <c r="K45" s="781">
        <v>163079.97</v>
      </c>
      <c r="L45" s="612">
        <v>2.1477511626740058</v>
      </c>
      <c r="M45" s="782">
        <v>87149.4</v>
      </c>
      <c r="N45" s="611">
        <v>3.8830248987935745E-2</v>
      </c>
      <c r="O45" s="616">
        <v>6.8686374406202122E-2</v>
      </c>
      <c r="P45" s="627"/>
      <c r="Q45" s="617">
        <v>265.49150349650353</v>
      </c>
      <c r="R45" s="619">
        <v>284.11144599303134</v>
      </c>
      <c r="S45" s="681">
        <v>18.619942496527813</v>
      </c>
      <c r="T45" s="359"/>
    </row>
    <row r="46" spans="2:20" s="266" customFormat="1" ht="16.899999999999999" customHeight="1" x14ac:dyDescent="0.25">
      <c r="B46" s="289" t="s">
        <v>63</v>
      </c>
      <c r="C46" s="326" t="s">
        <v>177</v>
      </c>
      <c r="D46" s="744">
        <v>218</v>
      </c>
      <c r="E46" s="781">
        <v>539</v>
      </c>
      <c r="F46" s="612">
        <v>2.4724770642201834</v>
      </c>
      <c r="G46" s="782">
        <v>321</v>
      </c>
      <c r="H46" s="611">
        <v>3.0468204053109713E-2</v>
      </c>
      <c r="I46" s="616">
        <v>6.6939890710382519E-2</v>
      </c>
      <c r="J46" s="744">
        <v>60971.22</v>
      </c>
      <c r="K46" s="781">
        <v>154392.68</v>
      </c>
      <c r="L46" s="612">
        <v>2.5322222517443476</v>
      </c>
      <c r="M46" s="782">
        <v>93421.459999999992</v>
      </c>
      <c r="N46" s="611">
        <v>3.1180164375141758E-2</v>
      </c>
      <c r="O46" s="616">
        <v>6.5027442818740733E-2</v>
      </c>
      <c r="P46" s="627"/>
      <c r="Q46" s="617">
        <v>279.68449541284406</v>
      </c>
      <c r="R46" s="619">
        <v>286.44282003710572</v>
      </c>
      <c r="S46" s="681">
        <v>6.758324624261661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4">
        <v>668</v>
      </c>
      <c r="E47" s="781">
        <v>41</v>
      </c>
      <c r="F47" s="612">
        <v>6.1377245508982034E-2</v>
      </c>
      <c r="G47" s="782">
        <v>-627</v>
      </c>
      <c r="H47" s="611">
        <v>9.3361285814115999E-2</v>
      </c>
      <c r="I47" s="616">
        <v>5.0919026328862397E-3</v>
      </c>
      <c r="J47" s="744">
        <v>181734.09</v>
      </c>
      <c r="K47" s="781">
        <v>10917.34</v>
      </c>
      <c r="L47" s="612">
        <v>6.0073154134152817E-2</v>
      </c>
      <c r="M47" s="782">
        <v>-170816.75</v>
      </c>
      <c r="N47" s="611">
        <v>9.293727103979231E-2</v>
      </c>
      <c r="O47" s="616">
        <v>4.5981888686869804E-3</v>
      </c>
      <c r="P47" s="627"/>
      <c r="Q47" s="617">
        <v>272.05702095808385</v>
      </c>
      <c r="R47" s="619">
        <v>266.27658536585363</v>
      </c>
      <c r="S47" s="681">
        <v>-5.7804355922302193</v>
      </c>
      <c r="T47" s="359"/>
    </row>
    <row r="48" spans="2:20" s="266" customFormat="1" ht="18" customHeight="1" x14ac:dyDescent="0.25">
      <c r="B48" s="1035" t="s">
        <v>319</v>
      </c>
      <c r="C48" s="1035"/>
      <c r="D48" s="650">
        <v>7155</v>
      </c>
      <c r="E48" s="386">
        <v>8052</v>
      </c>
      <c r="F48" s="613">
        <v>1.1253668763102724</v>
      </c>
      <c r="G48" s="614">
        <v>897</v>
      </c>
      <c r="H48" s="611">
        <v>1</v>
      </c>
      <c r="I48" s="616">
        <v>1</v>
      </c>
      <c r="J48" s="650">
        <v>1955448.96</v>
      </c>
      <c r="K48" s="386">
        <v>2374269.59</v>
      </c>
      <c r="L48" s="613">
        <v>1.2141813151696887</v>
      </c>
      <c r="M48" s="614">
        <v>418820.62999999989</v>
      </c>
      <c r="N48" s="611">
        <v>1</v>
      </c>
      <c r="O48" s="616">
        <v>1</v>
      </c>
      <c r="P48" s="387"/>
      <c r="Q48" s="665">
        <v>273.29824737945495</v>
      </c>
      <c r="R48" s="620">
        <v>294.86706284153001</v>
      </c>
      <c r="S48" s="682">
        <v>21.568815462075065</v>
      </c>
      <c r="T48" s="359"/>
    </row>
    <row r="49" spans="2:20" s="266" customFormat="1" ht="9" customHeight="1" x14ac:dyDescent="0.25">
      <c r="B49" s="1039"/>
      <c r="C49" s="1039"/>
      <c r="D49" s="1039"/>
      <c r="E49" s="1039"/>
      <c r="F49" s="1039"/>
      <c r="G49" s="1039"/>
      <c r="H49" s="1039"/>
      <c r="I49" s="1039"/>
      <c r="J49" s="1039"/>
      <c r="K49" s="1039"/>
      <c r="L49" s="1039"/>
      <c r="M49" s="1039"/>
      <c r="N49" s="1039"/>
      <c r="O49" s="1039"/>
      <c r="P49" s="1039"/>
      <c r="Q49" s="1039"/>
      <c r="R49" s="1039"/>
      <c r="S49" s="1039"/>
      <c r="T49" s="359"/>
    </row>
    <row r="50" spans="2:20" s="266" customFormat="1" ht="18" customHeight="1" x14ac:dyDescent="0.25">
      <c r="B50" s="1040" t="s">
        <v>315</v>
      </c>
      <c r="C50" s="1040"/>
      <c r="D50" s="650">
        <v>43060</v>
      </c>
      <c r="E50" s="651">
        <v>44054</v>
      </c>
      <c r="F50" s="613">
        <v>1.0230840687412912</v>
      </c>
      <c r="G50" s="614">
        <v>994</v>
      </c>
      <c r="H50" s="1045"/>
      <c r="I50" s="1046"/>
      <c r="J50" s="650">
        <v>12308870.419999994</v>
      </c>
      <c r="K50" s="651">
        <v>13343211.43</v>
      </c>
      <c r="L50" s="613">
        <v>1.0840321633672707</v>
      </c>
      <c r="M50" s="614">
        <v>1034341.0100000063</v>
      </c>
      <c r="N50" s="1045"/>
      <c r="O50" s="1046"/>
      <c r="P50" s="387">
        <v>0</v>
      </c>
      <c r="Q50" s="665">
        <v>285.85393450998595</v>
      </c>
      <c r="R50" s="620">
        <v>302.88308507740498</v>
      </c>
      <c r="S50" s="682">
        <v>17.029150567419038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6"/>
      <c r="C52" s="798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5" t="s">
        <v>22</v>
      </c>
      <c r="C53" s="787" t="s">
        <v>71</v>
      </c>
      <c r="D53" s="784"/>
      <c r="E53" s="786"/>
      <c r="F53" s="777"/>
      <c r="G53" s="784"/>
      <c r="H53" s="658"/>
      <c r="I53" s="659"/>
      <c r="J53" s="784"/>
      <c r="K53" s="784"/>
      <c r="L53" s="777"/>
      <c r="M53" s="784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3" t="s">
        <v>24</v>
      </c>
      <c r="C54" s="779" t="s">
        <v>172</v>
      </c>
      <c r="D54" s="782"/>
      <c r="E54" s="781"/>
      <c r="F54" s="612"/>
      <c r="G54" s="782"/>
      <c r="H54" s="611"/>
      <c r="I54" s="616"/>
      <c r="J54" s="782"/>
      <c r="K54" s="782"/>
      <c r="L54" s="612"/>
      <c r="M54" s="782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8" t="s">
        <v>231</v>
      </c>
      <c r="C55" s="968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25:S34">
    <sortCondition descending="1" ref="K25:K34"/>
  </sortState>
  <mergeCells count="43">
    <mergeCell ref="B49:S49"/>
    <mergeCell ref="B50:C50"/>
    <mergeCell ref="H50:I50"/>
    <mergeCell ref="N50:O50"/>
    <mergeCell ref="B55:C55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3" t="s">
        <v>253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309"/>
      <c r="U4" s="309"/>
      <c r="V4" s="309"/>
    </row>
    <row r="5" spans="2:26" s="269" customFormat="1" ht="13.15" customHeight="1" x14ac:dyDescent="0.25"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625"/>
    </row>
    <row r="6" spans="2:26" s="269" customFormat="1" ht="16.5" customHeight="1" x14ac:dyDescent="0.25">
      <c r="B6" s="921" t="s">
        <v>307</v>
      </c>
      <c r="C6" s="921"/>
      <c r="D6" s="921"/>
      <c r="E6" s="921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3" t="s">
        <v>180</v>
      </c>
      <c r="S6" s="933"/>
      <c r="T6" s="621"/>
    </row>
    <row r="7" spans="2:26" ht="17.25" customHeight="1" x14ac:dyDescent="0.25">
      <c r="B7" s="908" t="s">
        <v>84</v>
      </c>
      <c r="C7" s="911" t="s">
        <v>211</v>
      </c>
      <c r="D7" s="1047" t="s">
        <v>235</v>
      </c>
      <c r="E7" s="1048"/>
      <c r="F7" s="1048"/>
      <c r="G7" s="1048"/>
      <c r="H7" s="1048"/>
      <c r="I7" s="1049"/>
      <c r="J7" s="1050" t="s">
        <v>236</v>
      </c>
      <c r="K7" s="1051"/>
      <c r="L7" s="1051"/>
      <c r="M7" s="1051"/>
      <c r="N7" s="1051"/>
      <c r="O7" s="1052"/>
      <c r="P7" s="615"/>
      <c r="Q7" s="1042" t="s">
        <v>252</v>
      </c>
      <c r="R7" s="1043"/>
      <c r="S7" s="1044"/>
      <c r="T7" s="622"/>
    </row>
    <row r="8" spans="2:26" ht="21.6" customHeight="1" x14ac:dyDescent="0.25">
      <c r="B8" s="908"/>
      <c r="C8" s="911"/>
      <c r="D8" s="924" t="s">
        <v>226</v>
      </c>
      <c r="E8" s="925"/>
      <c r="F8" s="971" t="s">
        <v>332</v>
      </c>
      <c r="G8" s="971" t="s">
        <v>336</v>
      </c>
      <c r="H8" s="924" t="s">
        <v>227</v>
      </c>
      <c r="I8" s="925"/>
      <c r="J8" s="924" t="s">
        <v>228</v>
      </c>
      <c r="K8" s="925"/>
      <c r="L8" s="971" t="s">
        <v>332</v>
      </c>
      <c r="M8" s="971" t="s">
        <v>336</v>
      </c>
      <c r="N8" s="924" t="s">
        <v>227</v>
      </c>
      <c r="O8" s="925"/>
      <c r="P8" s="347"/>
      <c r="Q8" s="924"/>
      <c r="R8" s="925"/>
      <c r="S8" s="971" t="s">
        <v>336</v>
      </c>
      <c r="T8" s="919"/>
    </row>
    <row r="9" spans="2:26" ht="16.149999999999999" customHeight="1" x14ac:dyDescent="0.25">
      <c r="B9" s="909"/>
      <c r="C9" s="912"/>
      <c r="D9" s="372" t="s">
        <v>333</v>
      </c>
      <c r="E9" s="372" t="s">
        <v>334</v>
      </c>
      <c r="F9" s="920"/>
      <c r="G9" s="920"/>
      <c r="H9" s="717" t="s">
        <v>333</v>
      </c>
      <c r="I9" s="717" t="s">
        <v>334</v>
      </c>
      <c r="J9" s="372" t="s">
        <v>333</v>
      </c>
      <c r="K9" s="372" t="s">
        <v>334</v>
      </c>
      <c r="L9" s="920"/>
      <c r="M9" s="920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920"/>
      <c r="T9" s="919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4">
        <v>248</v>
      </c>
      <c r="E11" s="738">
        <v>272</v>
      </c>
      <c r="F11" s="612">
        <v>1.096774193548387</v>
      </c>
      <c r="G11" s="590">
        <v>24</v>
      </c>
      <c r="H11" s="611">
        <v>6.6918510523475444E-2</v>
      </c>
      <c r="I11" s="616">
        <v>7.3973347837911346E-2</v>
      </c>
      <c r="J11" s="744">
        <v>182280.28000000003</v>
      </c>
      <c r="K11" s="738">
        <v>228154.69000000003</v>
      </c>
      <c r="L11" s="612">
        <v>1.2516696265772689</v>
      </c>
      <c r="M11" s="590">
        <v>45874.41</v>
      </c>
      <c r="N11" s="611">
        <v>6.0047476701051532E-2</v>
      </c>
      <c r="O11" s="616">
        <v>7.189634159165352E-2</v>
      </c>
      <c r="P11" s="543"/>
      <c r="Q11" s="617">
        <v>735.00112903225818</v>
      </c>
      <c r="R11" s="619">
        <v>838.80400735294131</v>
      </c>
      <c r="S11" s="681">
        <v>103.80287832068313</v>
      </c>
      <c r="T11" s="800"/>
    </row>
    <row r="12" spans="2:26" ht="16.899999999999999" customHeight="1" x14ac:dyDescent="0.3">
      <c r="B12" s="288" t="s">
        <v>55</v>
      </c>
      <c r="C12" s="588" t="s">
        <v>87</v>
      </c>
      <c r="D12" s="744">
        <v>533</v>
      </c>
      <c r="E12" s="738">
        <v>537</v>
      </c>
      <c r="F12" s="612">
        <v>1.0075046904315197</v>
      </c>
      <c r="G12" s="590">
        <v>4</v>
      </c>
      <c r="H12" s="611">
        <v>0.14382083108472746</v>
      </c>
      <c r="I12" s="616">
        <v>0.14604296981234702</v>
      </c>
      <c r="J12" s="744">
        <v>483574.68</v>
      </c>
      <c r="K12" s="738">
        <v>425534.99999999988</v>
      </c>
      <c r="L12" s="612">
        <v>0.87997783506779115</v>
      </c>
      <c r="M12" s="590">
        <v>-58039.680000000109</v>
      </c>
      <c r="N12" s="611">
        <v>6.0047476701051532E-2</v>
      </c>
      <c r="O12" s="616">
        <v>0.13409502876843896</v>
      </c>
      <c r="P12" s="543"/>
      <c r="Q12" s="617">
        <v>907.26956848030022</v>
      </c>
      <c r="R12" s="619">
        <v>792.43016759776515</v>
      </c>
      <c r="S12" s="681">
        <v>-114.83940088253507</v>
      </c>
      <c r="T12" s="800"/>
    </row>
    <row r="13" spans="2:26" ht="16.899999999999999" customHeight="1" x14ac:dyDescent="0.3">
      <c r="B13" s="288" t="s">
        <v>57</v>
      </c>
      <c r="C13" s="588" t="s">
        <v>163</v>
      </c>
      <c r="D13" s="744">
        <v>32</v>
      </c>
      <c r="E13" s="738">
        <v>42</v>
      </c>
      <c r="F13" s="612">
        <v>1.3125</v>
      </c>
      <c r="G13" s="590">
        <v>10</v>
      </c>
      <c r="H13" s="611">
        <v>8.634646519158122E-3</v>
      </c>
      <c r="I13" s="616">
        <v>1.1422355180853957E-2</v>
      </c>
      <c r="J13" s="744">
        <v>29012.93</v>
      </c>
      <c r="K13" s="738">
        <v>40482.17</v>
      </c>
      <c r="L13" s="612">
        <v>1.3953147786176714</v>
      </c>
      <c r="M13" s="590">
        <v>11469.239999999998</v>
      </c>
      <c r="N13" s="611">
        <v>9.5575519096428793E-3</v>
      </c>
      <c r="O13" s="616">
        <v>1.2756783227604868E-2</v>
      </c>
      <c r="P13" s="543"/>
      <c r="Q13" s="617">
        <v>906.65406250000001</v>
      </c>
      <c r="R13" s="619">
        <v>963.86119047619047</v>
      </c>
      <c r="S13" s="681">
        <v>57.207127976190463</v>
      </c>
      <c r="T13" s="800"/>
    </row>
    <row r="14" spans="2:26" s="269" customFormat="1" ht="16.899999999999999" customHeight="1" x14ac:dyDescent="0.3">
      <c r="B14" s="288" t="s">
        <v>59</v>
      </c>
      <c r="C14" s="588" t="s">
        <v>164</v>
      </c>
      <c r="D14" s="744">
        <v>0</v>
      </c>
      <c r="E14" s="738">
        <v>0</v>
      </c>
      <c r="F14" s="612" t="s">
        <v>335</v>
      </c>
      <c r="G14" s="590">
        <v>0</v>
      </c>
      <c r="H14" s="611">
        <v>0</v>
      </c>
      <c r="I14" s="616">
        <v>0</v>
      </c>
      <c r="J14" s="744">
        <v>0</v>
      </c>
      <c r="K14" s="738">
        <v>0</v>
      </c>
      <c r="L14" s="612" t="s">
        <v>335</v>
      </c>
      <c r="M14" s="590">
        <v>0</v>
      </c>
      <c r="N14" s="611">
        <v>0</v>
      </c>
      <c r="O14" s="616">
        <v>0</v>
      </c>
      <c r="P14" s="543"/>
      <c r="Q14" s="617" t="s">
        <v>335</v>
      </c>
      <c r="R14" s="619" t="s">
        <v>335</v>
      </c>
      <c r="S14" s="681" t="s">
        <v>335</v>
      </c>
      <c r="T14" s="800"/>
    </row>
    <row r="15" spans="2:26" s="269" customFormat="1" ht="16.899999999999999" customHeight="1" x14ac:dyDescent="0.3">
      <c r="B15" s="288" t="s">
        <v>61</v>
      </c>
      <c r="C15" s="588" t="s">
        <v>165</v>
      </c>
      <c r="D15" s="744">
        <v>339</v>
      </c>
      <c r="E15" s="738">
        <v>381</v>
      </c>
      <c r="F15" s="612">
        <v>1.1238938053097345</v>
      </c>
      <c r="G15" s="590">
        <v>42</v>
      </c>
      <c r="H15" s="611">
        <v>9.1473286562331349E-2</v>
      </c>
      <c r="I15" s="616">
        <v>0.10361707914060375</v>
      </c>
      <c r="J15" s="744">
        <v>343384.74</v>
      </c>
      <c r="K15" s="738">
        <v>387730.38</v>
      </c>
      <c r="L15" s="612">
        <v>1.129142721950894</v>
      </c>
      <c r="M15" s="590">
        <v>44345.640000000014</v>
      </c>
      <c r="N15" s="611">
        <v>0.11311913266013544</v>
      </c>
      <c r="O15" s="616">
        <v>0.12218199786268528</v>
      </c>
      <c r="P15" s="543"/>
      <c r="Q15" s="617">
        <v>1012.9343362831858</v>
      </c>
      <c r="R15" s="619">
        <v>1017.6650393700787</v>
      </c>
      <c r="S15" s="681">
        <v>4.7307030868929587</v>
      </c>
      <c r="T15" s="800"/>
    </row>
    <row r="16" spans="2:26" s="269" customFormat="1" ht="16.899999999999999" customHeight="1" x14ac:dyDescent="0.3">
      <c r="B16" s="288" t="s">
        <v>63</v>
      </c>
      <c r="C16" s="588" t="s">
        <v>166</v>
      </c>
      <c r="D16" s="744">
        <v>794</v>
      </c>
      <c r="E16" s="738">
        <v>947</v>
      </c>
      <c r="F16" s="612">
        <v>1.1926952141057934</v>
      </c>
      <c r="G16" s="590">
        <v>153</v>
      </c>
      <c r="H16" s="611">
        <v>0.2142471667566109</v>
      </c>
      <c r="I16" s="616">
        <v>0.2575469132444928</v>
      </c>
      <c r="J16" s="744">
        <v>635659.32999999984</v>
      </c>
      <c r="K16" s="738">
        <v>834704.44000000006</v>
      </c>
      <c r="L16" s="612">
        <v>1.3131317367747914</v>
      </c>
      <c r="M16" s="590">
        <v>199045.11000000022</v>
      </c>
      <c r="N16" s="611">
        <v>0.20940136150756961</v>
      </c>
      <c r="O16" s="616">
        <v>0.26303292536440892</v>
      </c>
      <c r="P16" s="543"/>
      <c r="Q16" s="617">
        <v>800.5785012594456</v>
      </c>
      <c r="R16" s="619">
        <v>881.41968321013735</v>
      </c>
      <c r="S16" s="681">
        <v>80.841181950691748</v>
      </c>
      <c r="T16" s="800"/>
    </row>
    <row r="17" spans="2:26" s="269" customFormat="1" ht="16.899999999999999" customHeight="1" x14ac:dyDescent="0.3">
      <c r="B17" s="288" t="s">
        <v>65</v>
      </c>
      <c r="C17" s="588" t="s">
        <v>167</v>
      </c>
      <c r="D17" s="744">
        <v>30</v>
      </c>
      <c r="E17" s="738">
        <v>39</v>
      </c>
      <c r="F17" s="612">
        <v>1.3</v>
      </c>
      <c r="G17" s="590">
        <v>9</v>
      </c>
      <c r="H17" s="611">
        <v>8.094981111710739E-3</v>
      </c>
      <c r="I17" s="616">
        <v>1.0606472667935817E-2</v>
      </c>
      <c r="J17" s="744">
        <v>33367.710000000006</v>
      </c>
      <c r="K17" s="738">
        <v>45656.600000000013</v>
      </c>
      <c r="L17" s="612">
        <v>1.3682868857347419</v>
      </c>
      <c r="M17" s="590">
        <v>12288.890000000007</v>
      </c>
      <c r="N17" s="611">
        <v>1.0992120424614468E-2</v>
      </c>
      <c r="O17" s="616">
        <v>1.4387354954278998E-2</v>
      </c>
      <c r="P17" s="543"/>
      <c r="Q17" s="617">
        <v>1112.2570000000003</v>
      </c>
      <c r="R17" s="619">
        <v>1170.6820512820516</v>
      </c>
      <c r="S17" s="681">
        <v>58.425051282051299</v>
      </c>
      <c r="T17" s="800"/>
    </row>
    <row r="18" spans="2:26" s="269" customFormat="1" ht="16.899999999999999" customHeight="1" x14ac:dyDescent="0.3">
      <c r="B18" s="288" t="s">
        <v>66</v>
      </c>
      <c r="C18" s="588" t="s">
        <v>169</v>
      </c>
      <c r="D18" s="744">
        <v>472</v>
      </c>
      <c r="E18" s="738">
        <v>434</v>
      </c>
      <c r="F18" s="612">
        <v>0.91949152542372881</v>
      </c>
      <c r="G18" s="590">
        <v>-38</v>
      </c>
      <c r="H18" s="611">
        <v>0.12736103615758229</v>
      </c>
      <c r="I18" s="616">
        <v>0.11803100353549088</v>
      </c>
      <c r="J18" s="744">
        <v>548641.47</v>
      </c>
      <c r="K18" s="738">
        <v>534926.87</v>
      </c>
      <c r="L18" s="612">
        <v>0.97500261874116079</v>
      </c>
      <c r="M18" s="590">
        <v>-13714.599999999977</v>
      </c>
      <c r="N18" s="611">
        <v>0.18073560062040531</v>
      </c>
      <c r="O18" s="616">
        <v>0.16856670784227154</v>
      </c>
      <c r="P18" s="543"/>
      <c r="Q18" s="617">
        <v>1162.3759957627119</v>
      </c>
      <c r="R18" s="619">
        <v>1232.5503917050692</v>
      </c>
      <c r="S18" s="681">
        <v>70.174395942357251</v>
      </c>
      <c r="T18" s="800"/>
    </row>
    <row r="19" spans="2:26" s="269" customFormat="1" ht="16.899999999999999" customHeight="1" x14ac:dyDescent="0.3">
      <c r="B19" s="288" t="s">
        <v>67</v>
      </c>
      <c r="C19" s="588" t="s">
        <v>170</v>
      </c>
      <c r="D19" s="744">
        <v>556</v>
      </c>
      <c r="E19" s="738">
        <v>541</v>
      </c>
      <c r="F19" s="612">
        <v>0.9730215827338129</v>
      </c>
      <c r="G19" s="590">
        <v>-15</v>
      </c>
      <c r="H19" s="611">
        <v>0.15002698327037237</v>
      </c>
      <c r="I19" s="616">
        <v>0.14713081316290455</v>
      </c>
      <c r="J19" s="744">
        <v>315831.40999999997</v>
      </c>
      <c r="K19" s="738">
        <v>332760</v>
      </c>
      <c r="L19" s="612">
        <v>1.0536000836648896</v>
      </c>
      <c r="M19" s="590">
        <v>16928.590000000026</v>
      </c>
      <c r="N19" s="611">
        <v>0.10404240784266541</v>
      </c>
      <c r="O19" s="616">
        <v>0.10485967493387326</v>
      </c>
      <c r="P19" s="543"/>
      <c r="Q19" s="617">
        <v>568.04210431654667</v>
      </c>
      <c r="R19" s="619">
        <v>615.0831792975971</v>
      </c>
      <c r="S19" s="681">
        <v>47.041074981050429</v>
      </c>
      <c r="T19" s="800"/>
    </row>
    <row r="20" spans="2:26" s="269" customFormat="1" ht="16.899999999999999" customHeight="1" x14ac:dyDescent="0.3">
      <c r="B20" s="288" t="s">
        <v>22</v>
      </c>
      <c r="C20" s="588" t="s">
        <v>171</v>
      </c>
      <c r="D20" s="744">
        <v>449</v>
      </c>
      <c r="E20" s="738">
        <v>290</v>
      </c>
      <c r="F20" s="612">
        <v>0.6458797327394209</v>
      </c>
      <c r="G20" s="590">
        <v>-159</v>
      </c>
      <c r="H20" s="611">
        <v>0.1211548839719374</v>
      </c>
      <c r="I20" s="616">
        <v>7.8868642915420173E-2</v>
      </c>
      <c r="J20" s="744">
        <v>247755.12000000008</v>
      </c>
      <c r="K20" s="738">
        <v>190167.41999999998</v>
      </c>
      <c r="L20" s="612">
        <v>0.76756201849632788</v>
      </c>
      <c r="M20" s="590">
        <v>-57587.700000000099</v>
      </c>
      <c r="N20" s="611">
        <v>8.161645239828591E-2</v>
      </c>
      <c r="O20" s="616">
        <v>5.9925753829226311E-2</v>
      </c>
      <c r="P20" s="543"/>
      <c r="Q20" s="617">
        <v>551.79314031180422</v>
      </c>
      <c r="R20" s="619">
        <v>655.74972413793103</v>
      </c>
      <c r="S20" s="681">
        <v>103.9565838261268</v>
      </c>
      <c r="T20" s="800"/>
    </row>
    <row r="21" spans="2:26" s="274" customFormat="1" ht="16.899999999999999" customHeight="1" x14ac:dyDescent="0.3">
      <c r="B21" s="288" t="s">
        <v>24</v>
      </c>
      <c r="C21" s="588" t="s">
        <v>71</v>
      </c>
      <c r="D21" s="744">
        <v>231</v>
      </c>
      <c r="E21" s="738">
        <v>176</v>
      </c>
      <c r="F21" s="612">
        <v>0.76190476190476186</v>
      </c>
      <c r="G21" s="590">
        <v>-55</v>
      </c>
      <c r="H21" s="611">
        <v>6.2331354560172691E-2</v>
      </c>
      <c r="I21" s="616">
        <v>4.7865107424530866E-2</v>
      </c>
      <c r="J21" s="744">
        <v>190637.13</v>
      </c>
      <c r="K21" s="738">
        <v>132225.20000000001</v>
      </c>
      <c r="L21" s="612">
        <v>0.69359625797975455</v>
      </c>
      <c r="M21" s="590">
        <v>-58411.929999999993</v>
      </c>
      <c r="N21" s="611">
        <v>6.2800422635023001E-2</v>
      </c>
      <c r="O21" s="616">
        <v>4.1666941609767937E-2</v>
      </c>
      <c r="P21" s="543"/>
      <c r="Q21" s="617">
        <v>825.26896103896104</v>
      </c>
      <c r="R21" s="619">
        <v>751.27954545454554</v>
      </c>
      <c r="S21" s="681">
        <v>-73.989415584415497</v>
      </c>
      <c r="T21" s="800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4">
        <v>22</v>
      </c>
      <c r="E22" s="738">
        <v>18</v>
      </c>
      <c r="F22" s="612">
        <v>0.81818181818181823</v>
      </c>
      <c r="G22" s="590">
        <v>-4</v>
      </c>
      <c r="H22" s="611">
        <v>5.9363194819212085E-3</v>
      </c>
      <c r="I22" s="616">
        <v>4.8952950775088388E-3</v>
      </c>
      <c r="J22" s="744">
        <v>25457.86</v>
      </c>
      <c r="K22" s="738">
        <v>21041.09</v>
      </c>
      <c r="L22" s="612">
        <v>0.82650662702992317</v>
      </c>
      <c r="M22" s="590">
        <v>-4416.7700000000004</v>
      </c>
      <c r="N22" s="611">
        <v>8.3864269640612325E-3</v>
      </c>
      <c r="O22" s="616">
        <v>6.6304900157902729E-3</v>
      </c>
      <c r="P22" s="543"/>
      <c r="Q22" s="617">
        <v>1157.1754545454546</v>
      </c>
      <c r="R22" s="619">
        <v>1168.9494444444445</v>
      </c>
      <c r="S22" s="681">
        <v>11.773989898989839</v>
      </c>
      <c r="T22" s="800"/>
    </row>
    <row r="23" spans="2:26" ht="18" customHeight="1" x14ac:dyDescent="0.25">
      <c r="B23" s="1040" t="s">
        <v>318</v>
      </c>
      <c r="C23" s="1040"/>
      <c r="D23" s="591">
        <v>3706</v>
      </c>
      <c r="E23" s="592">
        <v>3677</v>
      </c>
      <c r="F23" s="613">
        <v>0.99217485159201291</v>
      </c>
      <c r="G23" s="614">
        <v>-29</v>
      </c>
      <c r="H23" s="611">
        <v>1</v>
      </c>
      <c r="I23" s="616">
        <v>1</v>
      </c>
      <c r="J23" s="591">
        <v>3035602.6599999997</v>
      </c>
      <c r="K23" s="592">
        <v>3173383.8600000003</v>
      </c>
      <c r="L23" s="613">
        <v>1.0453884172047736</v>
      </c>
      <c r="M23" s="614">
        <v>137781.20000000065</v>
      </c>
      <c r="N23" s="611">
        <v>1</v>
      </c>
      <c r="O23" s="616">
        <v>1</v>
      </c>
      <c r="P23" s="387"/>
      <c r="Q23" s="618">
        <v>819.10487317862919</v>
      </c>
      <c r="R23" s="620">
        <v>863.03613271688891</v>
      </c>
      <c r="S23" s="682">
        <v>43.931259538259724</v>
      </c>
      <c r="T23" s="800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4">
        <v>20</v>
      </c>
      <c r="E25" s="738">
        <v>17</v>
      </c>
      <c r="F25" s="612">
        <v>0.85</v>
      </c>
      <c r="G25" s="676">
        <v>-3</v>
      </c>
      <c r="H25" s="611">
        <v>8.2304526748971193E-2</v>
      </c>
      <c r="I25" s="616">
        <v>5.362776025236593E-2</v>
      </c>
      <c r="J25" s="744">
        <v>35760.53</v>
      </c>
      <c r="K25" s="738">
        <v>21409.14</v>
      </c>
      <c r="L25" s="612">
        <v>0.59868072425101082</v>
      </c>
      <c r="M25" s="676">
        <v>-14351.39</v>
      </c>
      <c r="N25" s="611">
        <v>0.1103505797686011</v>
      </c>
      <c r="O25" s="616">
        <v>8.65892950866953E-2</v>
      </c>
      <c r="P25" s="543"/>
      <c r="Q25" s="617">
        <v>1788.0264999999999</v>
      </c>
      <c r="R25" s="619">
        <v>1259.3611764705881</v>
      </c>
      <c r="S25" s="681">
        <v>-528.66532352941181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4">
        <v>20</v>
      </c>
      <c r="E26" s="738">
        <v>16</v>
      </c>
      <c r="F26" s="612">
        <v>0.8</v>
      </c>
      <c r="G26" s="676">
        <v>-4</v>
      </c>
      <c r="H26" s="611">
        <v>8.2304526748971193E-2</v>
      </c>
      <c r="I26" s="616">
        <v>5.0473186119873815E-2</v>
      </c>
      <c r="J26" s="744">
        <v>15129.13</v>
      </c>
      <c r="K26" s="738">
        <v>15869.32</v>
      </c>
      <c r="L26" s="612">
        <v>1.0489248225112746</v>
      </c>
      <c r="M26" s="676">
        <v>740.19000000000051</v>
      </c>
      <c r="N26" s="611">
        <v>4.6685780856562699E-2</v>
      </c>
      <c r="O26" s="616">
        <v>6.4183485759128842E-2</v>
      </c>
      <c r="P26" s="543"/>
      <c r="Q26" s="617">
        <v>756.45650000000001</v>
      </c>
      <c r="R26" s="619">
        <v>991.83249999999998</v>
      </c>
      <c r="S26" s="681">
        <v>235.37599999999998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4">
        <v>2</v>
      </c>
      <c r="E27" s="738">
        <v>0</v>
      </c>
      <c r="F27" s="612">
        <v>0</v>
      </c>
      <c r="G27" s="676">
        <v>-2</v>
      </c>
      <c r="H27" s="611">
        <v>8.23045267489712E-3</v>
      </c>
      <c r="I27" s="616">
        <v>0</v>
      </c>
      <c r="J27" s="744">
        <v>2366.6799999999998</v>
      </c>
      <c r="K27" s="738">
        <v>0</v>
      </c>
      <c r="L27" s="612">
        <v>0</v>
      </c>
      <c r="M27" s="676">
        <v>-2366.6799999999998</v>
      </c>
      <c r="N27" s="611">
        <v>7.3031498729675664E-3</v>
      </c>
      <c r="O27" s="616">
        <v>0</v>
      </c>
      <c r="P27" s="543"/>
      <c r="Q27" s="617">
        <v>1183.3399999999999</v>
      </c>
      <c r="R27" s="619" t="s">
        <v>335</v>
      </c>
      <c r="S27" s="681" t="e">
        <v>#VALUE!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4">
        <v>0</v>
      </c>
      <c r="E28" s="738">
        <v>0</v>
      </c>
      <c r="F28" s="612" t="s">
        <v>335</v>
      </c>
      <c r="G28" s="676">
        <v>0</v>
      </c>
      <c r="H28" s="611">
        <v>0</v>
      </c>
      <c r="I28" s="616">
        <v>0</v>
      </c>
      <c r="J28" s="744">
        <v>0</v>
      </c>
      <c r="K28" s="738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4">
        <v>6</v>
      </c>
      <c r="E29" s="738">
        <v>33</v>
      </c>
      <c r="F29" s="612">
        <v>5.5</v>
      </c>
      <c r="G29" s="676">
        <v>27</v>
      </c>
      <c r="H29" s="611">
        <v>2.4691358024691357E-2</v>
      </c>
      <c r="I29" s="616">
        <v>0.10410094637223975</v>
      </c>
      <c r="J29" s="744">
        <v>4983.32</v>
      </c>
      <c r="K29" s="738">
        <v>25620.190000000002</v>
      </c>
      <c r="L29" s="612">
        <v>5.1411890065257708</v>
      </c>
      <c r="M29" s="676">
        <v>20636.870000000003</v>
      </c>
      <c r="N29" s="611">
        <v>1.5377631460508702E-2</v>
      </c>
      <c r="O29" s="616">
        <v>0.10362089238928796</v>
      </c>
      <c r="P29" s="543"/>
      <c r="Q29" s="617">
        <v>830.55333333333328</v>
      </c>
      <c r="R29" s="619">
        <v>776.36939393939406</v>
      </c>
      <c r="S29" s="681">
        <v>-54.183939393939227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4">
        <v>94</v>
      </c>
      <c r="E30" s="738">
        <v>123</v>
      </c>
      <c r="F30" s="612">
        <v>1.3085106382978724</v>
      </c>
      <c r="G30" s="676">
        <v>29</v>
      </c>
      <c r="H30" s="611">
        <v>0.38683127572016462</v>
      </c>
      <c r="I30" s="616">
        <v>0.38801261829652994</v>
      </c>
      <c r="J30" s="744">
        <v>180883.9</v>
      </c>
      <c r="K30" s="738">
        <v>92485.11</v>
      </c>
      <c r="L30" s="612">
        <v>0.51129542209118672</v>
      </c>
      <c r="M30" s="676">
        <v>-88398.79</v>
      </c>
      <c r="N30" s="611">
        <v>0.55817526294508679</v>
      </c>
      <c r="O30" s="616">
        <v>0.37405614989277824</v>
      </c>
      <c r="P30" s="543"/>
      <c r="Q30" s="617">
        <v>1924.2968085106381</v>
      </c>
      <c r="R30" s="619">
        <v>751.91146341463411</v>
      </c>
      <c r="S30" s="681">
        <v>-1172.3853450960041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4">
        <v>9</v>
      </c>
      <c r="E31" s="738">
        <v>4</v>
      </c>
      <c r="F31" s="612">
        <v>0.44444444444444442</v>
      </c>
      <c r="G31" s="676">
        <v>-5</v>
      </c>
      <c r="H31" s="611">
        <v>3.7037037037037035E-2</v>
      </c>
      <c r="I31" s="616">
        <v>1.2618296529968454E-2</v>
      </c>
      <c r="J31" s="744">
        <v>12743.51</v>
      </c>
      <c r="K31" s="738">
        <v>4441</v>
      </c>
      <c r="L31" s="612">
        <v>0.34849111430053414</v>
      </c>
      <c r="M31" s="676">
        <v>-8302.51</v>
      </c>
      <c r="N31" s="611">
        <v>3.9324185541628323E-2</v>
      </c>
      <c r="O31" s="616">
        <v>1.7961630382164525E-2</v>
      </c>
      <c r="P31" s="543"/>
      <c r="Q31" s="617">
        <v>1415.9455555555555</v>
      </c>
      <c r="R31" s="619">
        <v>1110.25</v>
      </c>
      <c r="S31" s="681">
        <v>-305.69555555555553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4">
        <v>86</v>
      </c>
      <c r="E32" s="738">
        <v>117</v>
      </c>
      <c r="F32" s="612">
        <v>1.3604651162790697</v>
      </c>
      <c r="G32" s="676">
        <v>31</v>
      </c>
      <c r="H32" s="611">
        <v>0.35390946502057613</v>
      </c>
      <c r="I32" s="616">
        <v>0.36908517350157727</v>
      </c>
      <c r="J32" s="744">
        <v>68289.51999999999</v>
      </c>
      <c r="K32" s="738">
        <v>83277.48</v>
      </c>
      <c r="L32" s="612">
        <v>1.2194767220504699</v>
      </c>
      <c r="M32" s="676">
        <v>14987.960000000006</v>
      </c>
      <c r="N32" s="611">
        <v>0.21072920686912303</v>
      </c>
      <c r="O32" s="616">
        <v>0.33681587816214786</v>
      </c>
      <c r="P32" s="543"/>
      <c r="Q32" s="617">
        <v>794.06418604651151</v>
      </c>
      <c r="R32" s="619">
        <v>711.77333333333331</v>
      </c>
      <c r="S32" s="681">
        <v>-82.290852713178197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4">
        <v>5</v>
      </c>
      <c r="E33" s="738">
        <v>6</v>
      </c>
      <c r="F33" s="612">
        <v>1.2</v>
      </c>
      <c r="G33" s="676">
        <v>1</v>
      </c>
      <c r="H33" s="611">
        <v>2.0576131687242798E-2</v>
      </c>
      <c r="I33" s="616">
        <v>1.8927444794952682E-2</v>
      </c>
      <c r="J33" s="744">
        <v>3846.3199999999997</v>
      </c>
      <c r="K33" s="738">
        <v>3875.7</v>
      </c>
      <c r="L33" s="612">
        <v>1.0076384700180951</v>
      </c>
      <c r="M33" s="676">
        <v>29.380000000000109</v>
      </c>
      <c r="N33" s="611">
        <v>1.1869053450146454E-2</v>
      </c>
      <c r="O33" s="616">
        <v>1.5675273783417036E-2</v>
      </c>
      <c r="P33" s="543"/>
      <c r="Q33" s="617">
        <v>769.2639999999999</v>
      </c>
      <c r="R33" s="619">
        <v>645.94999999999993</v>
      </c>
      <c r="S33" s="681">
        <v>-123.31399999999996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4">
        <v>1</v>
      </c>
      <c r="E34" s="738">
        <v>1</v>
      </c>
      <c r="F34" s="612">
        <v>1</v>
      </c>
      <c r="G34" s="676">
        <v>0</v>
      </c>
      <c r="H34" s="611">
        <v>4.11522633744856E-3</v>
      </c>
      <c r="I34" s="616">
        <v>3.1545741324921135E-3</v>
      </c>
      <c r="J34" s="744">
        <v>60</v>
      </c>
      <c r="K34" s="738">
        <v>271.33</v>
      </c>
      <c r="L34" s="612">
        <v>4.5221666666666662</v>
      </c>
      <c r="M34" s="676">
        <v>211.32999999999998</v>
      </c>
      <c r="N34" s="611">
        <v>1.851492353753165E-4</v>
      </c>
      <c r="O34" s="616">
        <v>1.0973945443802523E-3</v>
      </c>
      <c r="P34" s="543"/>
      <c r="Q34" s="617">
        <v>60</v>
      </c>
      <c r="R34" s="619">
        <v>271.33</v>
      </c>
      <c r="S34" s="681">
        <v>211.32999999999998</v>
      </c>
      <c r="T34" s="359"/>
    </row>
    <row r="35" spans="2:20" s="266" customFormat="1" ht="24.75" customHeight="1" x14ac:dyDescent="0.25">
      <c r="B35" s="1035" t="s">
        <v>316</v>
      </c>
      <c r="C35" s="1035"/>
      <c r="D35" s="591">
        <v>243</v>
      </c>
      <c r="E35" s="651">
        <v>317</v>
      </c>
      <c r="F35" s="613">
        <v>1.3045267489711934</v>
      </c>
      <c r="G35" s="614">
        <v>74</v>
      </c>
      <c r="H35" s="611">
        <v>1</v>
      </c>
      <c r="I35" s="616">
        <v>1</v>
      </c>
      <c r="J35" s="591">
        <v>324062.90999999997</v>
      </c>
      <c r="K35" s="594">
        <v>247249.27</v>
      </c>
      <c r="L35" s="613">
        <v>0.76296688812675295</v>
      </c>
      <c r="M35" s="614">
        <v>-76813.639999999985</v>
      </c>
      <c r="N35" s="611">
        <v>1</v>
      </c>
      <c r="O35" s="616">
        <v>1</v>
      </c>
      <c r="P35" s="387"/>
      <c r="Q35" s="618">
        <v>1333.5922222222221</v>
      </c>
      <c r="R35" s="620">
        <v>779.96615141955829</v>
      </c>
      <c r="S35" s="682">
        <v>-553.62607080266378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907" t="s">
        <v>84</v>
      </c>
      <c r="C38" s="910" t="s">
        <v>254</v>
      </c>
      <c r="D38" s="1047" t="s">
        <v>235</v>
      </c>
      <c r="E38" s="1048"/>
      <c r="F38" s="1048"/>
      <c r="G38" s="1048"/>
      <c r="H38" s="1048"/>
      <c r="I38" s="1049"/>
      <c r="J38" s="1050" t="s">
        <v>236</v>
      </c>
      <c r="K38" s="1051"/>
      <c r="L38" s="1051"/>
      <c r="M38" s="1051"/>
      <c r="N38" s="1051"/>
      <c r="O38" s="1052"/>
      <c r="P38" s="615"/>
      <c r="Q38" s="1054" t="s">
        <v>252</v>
      </c>
      <c r="R38" s="1055"/>
      <c r="S38" s="1056"/>
      <c r="T38" s="359"/>
    </row>
    <row r="39" spans="2:20" s="266" customFormat="1" ht="21" customHeight="1" x14ac:dyDescent="0.25">
      <c r="B39" s="908"/>
      <c r="C39" s="911"/>
      <c r="D39" s="924" t="s">
        <v>226</v>
      </c>
      <c r="E39" s="925"/>
      <c r="F39" s="971" t="s">
        <v>332</v>
      </c>
      <c r="G39" s="971" t="s">
        <v>336</v>
      </c>
      <c r="H39" s="924" t="s">
        <v>227</v>
      </c>
      <c r="I39" s="925"/>
      <c r="J39" s="924" t="s">
        <v>228</v>
      </c>
      <c r="K39" s="925"/>
      <c r="L39" s="971" t="s">
        <v>332</v>
      </c>
      <c r="M39" s="971" t="s">
        <v>336</v>
      </c>
      <c r="N39" s="924" t="s">
        <v>227</v>
      </c>
      <c r="O39" s="925"/>
      <c r="P39" s="347"/>
      <c r="Q39" s="924"/>
      <c r="R39" s="925"/>
      <c r="S39" s="971" t="s">
        <v>336</v>
      </c>
      <c r="T39" s="359"/>
    </row>
    <row r="40" spans="2:20" s="266" customFormat="1" ht="21" customHeight="1" x14ac:dyDescent="0.25">
      <c r="B40" s="909"/>
      <c r="C40" s="912"/>
      <c r="D40" s="372" t="s">
        <v>333</v>
      </c>
      <c r="E40" s="372" t="s">
        <v>334</v>
      </c>
      <c r="F40" s="920"/>
      <c r="G40" s="920"/>
      <c r="H40" s="717" t="s">
        <v>333</v>
      </c>
      <c r="I40" s="717" t="s">
        <v>334</v>
      </c>
      <c r="J40" s="793" t="s">
        <v>333</v>
      </c>
      <c r="K40" s="793" t="s">
        <v>334</v>
      </c>
      <c r="L40" s="920"/>
      <c r="M40" s="920"/>
      <c r="N40" s="717" t="s">
        <v>333</v>
      </c>
      <c r="O40" s="717" t="s">
        <v>334</v>
      </c>
      <c r="P40" s="768"/>
      <c r="Q40" s="717" t="s">
        <v>333</v>
      </c>
      <c r="R40" s="717" t="s">
        <v>334</v>
      </c>
      <c r="S40" s="920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3"/>
      <c r="T41" s="359"/>
    </row>
    <row r="42" spans="2:20" s="266" customFormat="1" ht="16.899999999999999" customHeight="1" x14ac:dyDescent="0.25">
      <c r="B42" s="288" t="s">
        <v>53</v>
      </c>
      <c r="C42" s="648" t="s">
        <v>325</v>
      </c>
      <c r="D42" s="744">
        <v>220</v>
      </c>
      <c r="E42" s="738">
        <v>3</v>
      </c>
      <c r="F42" s="612">
        <v>1.3636363636363636E-2</v>
      </c>
      <c r="G42" s="676">
        <v>-217</v>
      </c>
      <c r="H42" s="611">
        <v>0.59139784946236562</v>
      </c>
      <c r="I42" s="616">
        <v>1.6949152542372881E-2</v>
      </c>
      <c r="J42" s="744">
        <v>94449.59</v>
      </c>
      <c r="K42" s="738">
        <v>2087.36</v>
      </c>
      <c r="L42" s="612">
        <v>2.2100254749650054E-2</v>
      </c>
      <c r="M42" s="676">
        <v>-92362.23</v>
      </c>
      <c r="N42" s="611">
        <v>0.43724453547276848</v>
      </c>
      <c r="O42" s="616">
        <v>1.5107132130230405E-2</v>
      </c>
      <c r="P42" s="627"/>
      <c r="Q42" s="617">
        <v>429.31631818181819</v>
      </c>
      <c r="R42" s="619">
        <v>695.78666666666675</v>
      </c>
      <c r="S42" s="681">
        <v>266.47034848484856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4">
        <v>0</v>
      </c>
      <c r="E43" s="738">
        <v>2</v>
      </c>
      <c r="F43" s="612" t="s">
        <v>335</v>
      </c>
      <c r="G43" s="676">
        <v>2</v>
      </c>
      <c r="H43" s="611">
        <v>0</v>
      </c>
      <c r="I43" s="616">
        <v>1.1299435028248588E-2</v>
      </c>
      <c r="J43" s="744">
        <v>0</v>
      </c>
      <c r="K43" s="738">
        <v>745.06</v>
      </c>
      <c r="L43" s="612" t="s">
        <v>335</v>
      </c>
      <c r="M43" s="676">
        <v>745.06</v>
      </c>
      <c r="N43" s="611">
        <v>0</v>
      </c>
      <c r="O43" s="616">
        <v>5.3923232527927452E-3</v>
      </c>
      <c r="P43" s="627"/>
      <c r="Q43" s="617" t="s">
        <v>335</v>
      </c>
      <c r="R43" s="619">
        <v>372.53</v>
      </c>
      <c r="S43" s="681" t="s">
        <v>335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4">
        <v>18</v>
      </c>
      <c r="E44" s="738">
        <v>21</v>
      </c>
      <c r="F44" s="612">
        <v>1.1666666666666667</v>
      </c>
      <c r="G44" s="676">
        <v>3</v>
      </c>
      <c r="H44" s="611">
        <v>4.8387096774193547E-2</v>
      </c>
      <c r="I44" s="616">
        <v>0.11864406779661017</v>
      </c>
      <c r="J44" s="744">
        <v>13902.59</v>
      </c>
      <c r="K44" s="738">
        <v>13603.69</v>
      </c>
      <c r="L44" s="612">
        <v>0.97850040891661194</v>
      </c>
      <c r="M44" s="676">
        <v>-298.89999999999964</v>
      </c>
      <c r="N44" s="611">
        <v>6.4360591786775959E-2</v>
      </c>
      <c r="O44" s="616">
        <v>9.8455820887960899E-2</v>
      </c>
      <c r="P44" s="627"/>
      <c r="Q44" s="617">
        <v>772.36611111111108</v>
      </c>
      <c r="R44" s="619">
        <v>647.79476190476191</v>
      </c>
      <c r="S44" s="681">
        <v>-124.57134920634917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4">
        <v>6</v>
      </c>
      <c r="E45" s="738">
        <v>8</v>
      </c>
      <c r="F45" s="801">
        <v>1.3333333333333333</v>
      </c>
      <c r="G45" s="544">
        <v>2</v>
      </c>
      <c r="H45" s="611">
        <v>1.6129032258064516E-2</v>
      </c>
      <c r="I45" s="616">
        <v>4.519774011299435E-2</v>
      </c>
      <c r="J45" s="744">
        <v>968.34999999999991</v>
      </c>
      <c r="K45" s="738">
        <v>7305.27</v>
      </c>
      <c r="L45" s="612">
        <v>7.54403882893582</v>
      </c>
      <c r="M45" s="676">
        <v>6336.92</v>
      </c>
      <c r="N45" s="611">
        <v>4.4828754251347762E-3</v>
      </c>
      <c r="O45" s="616">
        <v>5.2871416112701339E-2</v>
      </c>
      <c r="P45" s="627"/>
      <c r="Q45" s="617">
        <v>161.39166666666665</v>
      </c>
      <c r="R45" s="619">
        <v>913.15875000000005</v>
      </c>
      <c r="S45" s="681">
        <v>751.7670833333334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4">
        <v>13</v>
      </c>
      <c r="E46" s="738">
        <v>17</v>
      </c>
      <c r="F46" s="612">
        <v>1.3076923076923077</v>
      </c>
      <c r="G46" s="676">
        <v>4</v>
      </c>
      <c r="H46" s="611">
        <v>3.4946236559139782E-2</v>
      </c>
      <c r="I46" s="616">
        <v>9.6045197740112997E-2</v>
      </c>
      <c r="J46" s="744">
        <v>10396.59</v>
      </c>
      <c r="K46" s="738">
        <v>13913.59</v>
      </c>
      <c r="L46" s="612">
        <v>1.3382839950406815</v>
      </c>
      <c r="M46" s="676">
        <v>3517</v>
      </c>
      <c r="N46" s="611">
        <v>4.8129930103993357E-2</v>
      </c>
      <c r="O46" s="616">
        <v>0.1006987019660492</v>
      </c>
      <c r="P46" s="627"/>
      <c r="Q46" s="617">
        <v>799.73769230769233</v>
      </c>
      <c r="R46" s="619">
        <v>818.44647058823534</v>
      </c>
      <c r="S46" s="681">
        <v>18.708778280543015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4">
        <v>30</v>
      </c>
      <c r="E47" s="738">
        <v>61</v>
      </c>
      <c r="F47" s="612">
        <v>2.0333333333333332</v>
      </c>
      <c r="G47" s="676">
        <v>31</v>
      </c>
      <c r="H47" s="611">
        <v>8.0645161290322578E-2</v>
      </c>
      <c r="I47" s="616">
        <v>0.34463276836158191</v>
      </c>
      <c r="J47" s="744">
        <v>13902.45</v>
      </c>
      <c r="K47" s="738">
        <v>32428.98</v>
      </c>
      <c r="L47" s="612">
        <v>2.3326090005718414</v>
      </c>
      <c r="M47" s="676">
        <v>18526.53</v>
      </c>
      <c r="N47" s="611">
        <v>6.4359943671363634E-2</v>
      </c>
      <c r="O47" s="616">
        <v>0.23470263189320439</v>
      </c>
      <c r="P47" s="627"/>
      <c r="Q47" s="617">
        <v>463.41500000000002</v>
      </c>
      <c r="R47" s="619">
        <v>531.62262295081962</v>
      </c>
      <c r="S47" s="681">
        <v>68.207622950819598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4">
        <v>85</v>
      </c>
      <c r="E48" s="738">
        <v>65</v>
      </c>
      <c r="F48" s="612">
        <v>0.76470588235294112</v>
      </c>
      <c r="G48" s="676">
        <v>-20</v>
      </c>
      <c r="H48" s="611">
        <v>0.22849462365591397</v>
      </c>
      <c r="I48" s="616">
        <v>0.3672316384180791</v>
      </c>
      <c r="J48" s="744">
        <v>82391.34</v>
      </c>
      <c r="K48" s="738">
        <v>68086.55</v>
      </c>
      <c r="L48" s="612">
        <v>0.82637993264826137</v>
      </c>
      <c r="M48" s="676">
        <v>-14304.789999999994</v>
      </c>
      <c r="N48" s="611">
        <v>0.38142212353996374</v>
      </c>
      <c r="O48" s="616">
        <v>0.49277197375706105</v>
      </c>
      <c r="P48" s="627"/>
      <c r="Q48" s="617">
        <v>969.30988235294114</v>
      </c>
      <c r="R48" s="619">
        <v>1047.4853846153846</v>
      </c>
      <c r="S48" s="681">
        <v>78.175502262443501</v>
      </c>
      <c r="T48" s="359"/>
    </row>
    <row r="49" spans="2:20" s="266" customFormat="1" ht="18" customHeight="1" x14ac:dyDescent="0.25">
      <c r="B49" s="1035" t="s">
        <v>319</v>
      </c>
      <c r="C49" s="1035"/>
      <c r="D49" s="591">
        <v>372</v>
      </c>
      <c r="E49" s="386">
        <v>177</v>
      </c>
      <c r="F49" s="613">
        <v>0.47580645161290325</v>
      </c>
      <c r="G49" s="614">
        <v>-195</v>
      </c>
      <c r="H49" s="611">
        <v>1</v>
      </c>
      <c r="I49" s="616">
        <v>1</v>
      </c>
      <c r="J49" s="591">
        <v>216010.91</v>
      </c>
      <c r="K49" s="594">
        <v>138170.5</v>
      </c>
      <c r="L49" s="613">
        <v>0.6396459326984919</v>
      </c>
      <c r="M49" s="614">
        <v>-77840.41</v>
      </c>
      <c r="N49" s="611">
        <v>1</v>
      </c>
      <c r="O49" s="616">
        <v>1</v>
      </c>
      <c r="P49" s="387"/>
      <c r="Q49" s="618">
        <v>580.67448924731184</v>
      </c>
      <c r="R49" s="620">
        <v>780.62429378531078</v>
      </c>
      <c r="S49" s="682">
        <v>199.94980453799894</v>
      </c>
      <c r="T49" s="359"/>
    </row>
    <row r="50" spans="2:20" s="266" customFormat="1" ht="9" customHeight="1" x14ac:dyDescent="0.25">
      <c r="B50" s="1039"/>
      <c r="C50" s="1039"/>
      <c r="D50" s="1039"/>
      <c r="E50" s="1039"/>
      <c r="F50" s="1039"/>
      <c r="G50" s="1039"/>
      <c r="H50" s="1039"/>
      <c r="I50" s="1039"/>
      <c r="J50" s="1039"/>
      <c r="K50" s="1039"/>
      <c r="L50" s="1039"/>
      <c r="M50" s="1039"/>
      <c r="N50" s="1039"/>
      <c r="O50" s="1039"/>
      <c r="P50" s="1039"/>
      <c r="Q50" s="1039"/>
      <c r="R50" s="1039"/>
      <c r="S50" s="1039"/>
      <c r="T50" s="359"/>
    </row>
    <row r="51" spans="2:20" s="266" customFormat="1" ht="18" customHeight="1" x14ac:dyDescent="0.3">
      <c r="B51" s="1040" t="s">
        <v>315</v>
      </c>
      <c r="C51" s="1040"/>
      <c r="D51" s="590">
        <v>4078</v>
      </c>
      <c r="E51" s="594">
        <v>3854</v>
      </c>
      <c r="F51" s="612">
        <v>0.94507111329082882</v>
      </c>
      <c r="G51" s="590">
        <v>-224</v>
      </c>
      <c r="H51" s="611"/>
      <c r="I51" s="616"/>
      <c r="J51" s="590">
        <v>3251613.57</v>
      </c>
      <c r="K51" s="795">
        <v>3311554.3600000003</v>
      </c>
      <c r="L51" s="612">
        <v>1.0184341677476763</v>
      </c>
      <c r="M51" s="590">
        <v>59940.790000000503</v>
      </c>
      <c r="N51" s="611"/>
      <c r="O51" s="616"/>
      <c r="P51" s="543"/>
      <c r="Q51" s="618">
        <v>797.35497057381065</v>
      </c>
      <c r="R51" s="620">
        <v>859.25126102750403</v>
      </c>
      <c r="S51" s="682">
        <v>61.896290453693382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8" t="s">
        <v>231</v>
      </c>
      <c r="C56" s="968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3" t="s">
        <v>253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309"/>
      <c r="U4" s="309"/>
      <c r="V4" s="309"/>
    </row>
    <row r="5" spans="2:26" s="269" customFormat="1" ht="13.15" customHeight="1" x14ac:dyDescent="0.25"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625"/>
    </row>
    <row r="6" spans="2:26" s="269" customFormat="1" ht="16.5" customHeight="1" x14ac:dyDescent="0.25">
      <c r="B6" s="921" t="s">
        <v>310</v>
      </c>
      <c r="C6" s="921"/>
      <c r="D6" s="921"/>
      <c r="E6" s="921"/>
      <c r="F6" s="1057"/>
      <c r="G6" s="743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3" t="s">
        <v>180</v>
      </c>
      <c r="S6" s="933"/>
      <c r="T6" s="621"/>
    </row>
    <row r="7" spans="2:26" ht="17.25" customHeight="1" x14ac:dyDescent="0.25">
      <c r="B7" s="908" t="s">
        <v>84</v>
      </c>
      <c r="C7" s="911" t="s">
        <v>211</v>
      </c>
      <c r="D7" s="1047" t="s">
        <v>235</v>
      </c>
      <c r="E7" s="1048"/>
      <c r="F7" s="1048"/>
      <c r="G7" s="1048"/>
      <c r="H7" s="1048"/>
      <c r="I7" s="1049"/>
      <c r="J7" s="1050" t="s">
        <v>236</v>
      </c>
      <c r="K7" s="1051"/>
      <c r="L7" s="1051"/>
      <c r="M7" s="1051"/>
      <c r="N7" s="1051"/>
      <c r="O7" s="1052"/>
      <c r="P7" s="615"/>
      <c r="Q7" s="1042" t="s">
        <v>252</v>
      </c>
      <c r="R7" s="1043"/>
      <c r="S7" s="1044"/>
      <c r="T7" s="622"/>
    </row>
    <row r="8" spans="2:26" ht="21.6" customHeight="1" x14ac:dyDescent="0.25">
      <c r="B8" s="908"/>
      <c r="C8" s="911"/>
      <c r="D8" s="924" t="s">
        <v>226</v>
      </c>
      <c r="E8" s="925"/>
      <c r="F8" s="971" t="s">
        <v>332</v>
      </c>
      <c r="G8" s="971" t="s">
        <v>336</v>
      </c>
      <c r="H8" s="924" t="s">
        <v>227</v>
      </c>
      <c r="I8" s="925"/>
      <c r="J8" s="924" t="s">
        <v>228</v>
      </c>
      <c r="K8" s="925"/>
      <c r="L8" s="971" t="s">
        <v>332</v>
      </c>
      <c r="M8" s="971" t="s">
        <v>336</v>
      </c>
      <c r="N8" s="924" t="s">
        <v>227</v>
      </c>
      <c r="O8" s="925"/>
      <c r="P8" s="347"/>
      <c r="Q8" s="924"/>
      <c r="R8" s="925"/>
      <c r="S8" s="971" t="s">
        <v>336</v>
      </c>
      <c r="T8" s="919"/>
    </row>
    <row r="9" spans="2:26" ht="16.149999999999999" customHeight="1" x14ac:dyDescent="0.25">
      <c r="B9" s="909"/>
      <c r="C9" s="912"/>
      <c r="D9" s="372" t="s">
        <v>333</v>
      </c>
      <c r="E9" s="372" t="s">
        <v>334</v>
      </c>
      <c r="F9" s="920"/>
      <c r="G9" s="920"/>
      <c r="H9" s="717" t="s">
        <v>333</v>
      </c>
      <c r="I9" s="717" t="s">
        <v>334</v>
      </c>
      <c r="J9" s="774" t="s">
        <v>333</v>
      </c>
      <c r="K9" s="774" t="s">
        <v>334</v>
      </c>
      <c r="L9" s="920"/>
      <c r="M9" s="920"/>
      <c r="N9" s="717" t="s">
        <v>333</v>
      </c>
      <c r="O9" s="717" t="s">
        <v>334</v>
      </c>
      <c r="P9" s="768"/>
      <c r="Q9" s="717" t="s">
        <v>333</v>
      </c>
      <c r="R9" s="717" t="s">
        <v>334</v>
      </c>
      <c r="S9" s="920"/>
      <c r="T9" s="920"/>
    </row>
    <row r="10" spans="2:26" s="282" customFormat="1" ht="6" customHeight="1" x14ac:dyDescent="0.25">
      <c r="B10" s="350"/>
      <c r="C10" s="351"/>
      <c r="D10" s="742"/>
      <c r="E10" s="742"/>
      <c r="F10" s="740"/>
      <c r="G10" s="740"/>
      <c r="H10" s="740"/>
      <c r="I10" s="740"/>
      <c r="J10" s="742"/>
      <c r="K10" s="740"/>
      <c r="L10" s="740"/>
      <c r="M10" s="740"/>
      <c r="N10" s="740"/>
      <c r="O10" s="740"/>
      <c r="P10" s="347"/>
      <c r="Q10" s="347"/>
      <c r="R10" s="347"/>
      <c r="S10" s="347"/>
      <c r="T10" s="79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4" t="s">
        <v>166</v>
      </c>
      <c r="D11" s="744">
        <v>794</v>
      </c>
      <c r="E11" s="738">
        <v>947</v>
      </c>
      <c r="F11" s="612">
        <v>1.1926952141057934</v>
      </c>
      <c r="G11" s="737">
        <v>153</v>
      </c>
      <c r="H11" s="611">
        <v>0.2142471667566109</v>
      </c>
      <c r="I11" s="616">
        <v>0.2575469132444928</v>
      </c>
      <c r="J11" s="744">
        <v>635659.32999999984</v>
      </c>
      <c r="K11" s="738">
        <v>834704.44000000006</v>
      </c>
      <c r="L11" s="612">
        <v>1.3131317367747914</v>
      </c>
      <c r="M11" s="737">
        <v>199045.11000000022</v>
      </c>
      <c r="N11" s="611">
        <v>0.20940136150756958</v>
      </c>
      <c r="O11" s="616">
        <v>0.26303292536440898</v>
      </c>
      <c r="P11" s="543"/>
      <c r="Q11" s="617">
        <v>800.5785012594456</v>
      </c>
      <c r="R11" s="619">
        <v>881.41968321013735</v>
      </c>
      <c r="S11" s="681">
        <v>80.841181950691748</v>
      </c>
      <c r="T11" s="800"/>
    </row>
    <row r="12" spans="2:26" ht="16.899999999999999" customHeight="1" x14ac:dyDescent="0.3">
      <c r="B12" s="288" t="s">
        <v>55</v>
      </c>
      <c r="C12" s="734" t="s">
        <v>169</v>
      </c>
      <c r="D12" s="744">
        <v>472</v>
      </c>
      <c r="E12" s="738">
        <v>434</v>
      </c>
      <c r="F12" s="612">
        <v>0.91949152542372881</v>
      </c>
      <c r="G12" s="737">
        <v>-38</v>
      </c>
      <c r="H12" s="611">
        <v>0.12736103615758229</v>
      </c>
      <c r="I12" s="616">
        <v>0.11803100353549088</v>
      </c>
      <c r="J12" s="744">
        <v>548641.47</v>
      </c>
      <c r="K12" s="738">
        <v>534926.87</v>
      </c>
      <c r="L12" s="612">
        <v>0.97500261874116079</v>
      </c>
      <c r="M12" s="737">
        <v>-13714.599999999977</v>
      </c>
      <c r="N12" s="611">
        <v>0.18073560062040528</v>
      </c>
      <c r="O12" s="616">
        <v>0.16856670784227157</v>
      </c>
      <c r="P12" s="543"/>
      <c r="Q12" s="617">
        <v>1162.3759957627119</v>
      </c>
      <c r="R12" s="619">
        <v>1232.5503917050692</v>
      </c>
      <c r="S12" s="681">
        <v>70.174395942357251</v>
      </c>
      <c r="T12" s="800"/>
    </row>
    <row r="13" spans="2:26" ht="16.899999999999999" customHeight="1" x14ac:dyDescent="0.3">
      <c r="B13" s="288" t="s">
        <v>57</v>
      </c>
      <c r="C13" s="734" t="s">
        <v>87</v>
      </c>
      <c r="D13" s="744">
        <v>533</v>
      </c>
      <c r="E13" s="738">
        <v>537</v>
      </c>
      <c r="F13" s="612">
        <v>1.0075046904315197</v>
      </c>
      <c r="G13" s="737">
        <v>4</v>
      </c>
      <c r="H13" s="611">
        <v>0.14382083108472746</v>
      </c>
      <c r="I13" s="616">
        <v>0.14604296981234702</v>
      </c>
      <c r="J13" s="744">
        <v>483574.68</v>
      </c>
      <c r="K13" s="738">
        <v>425534.99999999988</v>
      </c>
      <c r="L13" s="612">
        <v>0.87997783506779115</v>
      </c>
      <c r="M13" s="737">
        <v>-58039.680000000109</v>
      </c>
      <c r="N13" s="611">
        <v>0.18073560062040528</v>
      </c>
      <c r="O13" s="616">
        <v>0.13409502876843896</v>
      </c>
      <c r="P13" s="543"/>
      <c r="Q13" s="617">
        <v>907.26956848030022</v>
      </c>
      <c r="R13" s="619">
        <v>792.43016759776515</v>
      </c>
      <c r="S13" s="681">
        <v>-114.83940088253507</v>
      </c>
      <c r="T13" s="800"/>
    </row>
    <row r="14" spans="2:26" s="269" customFormat="1" ht="16.899999999999999" customHeight="1" x14ac:dyDescent="0.3">
      <c r="B14" s="288" t="s">
        <v>59</v>
      </c>
      <c r="C14" s="734" t="s">
        <v>165</v>
      </c>
      <c r="D14" s="744">
        <v>339</v>
      </c>
      <c r="E14" s="738">
        <v>381</v>
      </c>
      <c r="F14" s="612">
        <v>1.1238938053097345</v>
      </c>
      <c r="G14" s="737">
        <v>42</v>
      </c>
      <c r="H14" s="611">
        <v>9.1473286562331349E-2</v>
      </c>
      <c r="I14" s="616">
        <v>0.10361707914060375</v>
      </c>
      <c r="J14" s="744">
        <v>343384.74</v>
      </c>
      <c r="K14" s="738">
        <v>387730.38</v>
      </c>
      <c r="L14" s="612">
        <v>1.129142721950894</v>
      </c>
      <c r="M14" s="737">
        <v>44345.640000000014</v>
      </c>
      <c r="N14" s="611">
        <v>0.11311913266013543</v>
      </c>
      <c r="O14" s="616">
        <v>0.1221819978626853</v>
      </c>
      <c r="P14" s="543"/>
      <c r="Q14" s="617">
        <v>1012.9343362831858</v>
      </c>
      <c r="R14" s="619">
        <v>1017.6650393700787</v>
      </c>
      <c r="S14" s="681">
        <v>4.7307030868929587</v>
      </c>
      <c r="T14" s="800"/>
    </row>
    <row r="15" spans="2:26" s="269" customFormat="1" ht="16.899999999999999" customHeight="1" x14ac:dyDescent="0.3">
      <c r="B15" s="288" t="s">
        <v>61</v>
      </c>
      <c r="C15" s="734" t="s">
        <v>170</v>
      </c>
      <c r="D15" s="744">
        <v>556</v>
      </c>
      <c r="E15" s="738">
        <v>541</v>
      </c>
      <c r="F15" s="612">
        <v>0.9730215827338129</v>
      </c>
      <c r="G15" s="737">
        <v>-15</v>
      </c>
      <c r="H15" s="611">
        <v>0.15002698327037237</v>
      </c>
      <c r="I15" s="616">
        <v>0.14713081316290455</v>
      </c>
      <c r="J15" s="744">
        <v>315831.40999999997</v>
      </c>
      <c r="K15" s="738">
        <v>332760</v>
      </c>
      <c r="L15" s="612">
        <v>1.0536000836648896</v>
      </c>
      <c r="M15" s="737">
        <v>16928.590000000026</v>
      </c>
      <c r="N15" s="611">
        <v>0.1040424078426654</v>
      </c>
      <c r="O15" s="616">
        <v>0.10485967493387327</v>
      </c>
      <c r="P15" s="543"/>
      <c r="Q15" s="617">
        <v>568.04210431654667</v>
      </c>
      <c r="R15" s="619">
        <v>615.0831792975971</v>
      </c>
      <c r="S15" s="681">
        <v>47.041074981050429</v>
      </c>
      <c r="T15" s="800"/>
    </row>
    <row r="16" spans="2:26" s="269" customFormat="1" ht="16.899999999999999" customHeight="1" x14ac:dyDescent="0.3">
      <c r="B16" s="288" t="s">
        <v>63</v>
      </c>
      <c r="C16" s="870" t="s">
        <v>54</v>
      </c>
      <c r="D16" s="744">
        <v>248</v>
      </c>
      <c r="E16" s="738">
        <v>272</v>
      </c>
      <c r="F16" s="612">
        <v>1.096774193548387</v>
      </c>
      <c r="G16" s="737">
        <v>24</v>
      </c>
      <c r="H16" s="611">
        <v>6.6918510523475444E-2</v>
      </c>
      <c r="I16" s="616">
        <v>7.3973347837911346E-2</v>
      </c>
      <c r="J16" s="744">
        <v>182280.28000000003</v>
      </c>
      <c r="K16" s="738">
        <v>228154.69000000003</v>
      </c>
      <c r="L16" s="612">
        <v>1.2516696265772689</v>
      </c>
      <c r="M16" s="737">
        <v>45874.41</v>
      </c>
      <c r="N16" s="611">
        <v>6.0047476701051518E-2</v>
      </c>
      <c r="O16" s="616">
        <v>7.1896341591653534E-2</v>
      </c>
      <c r="P16" s="543"/>
      <c r="Q16" s="617">
        <v>735.00112903225818</v>
      </c>
      <c r="R16" s="619">
        <v>838.80400735294131</v>
      </c>
      <c r="S16" s="681">
        <v>103.80287832068313</v>
      </c>
      <c r="T16" s="800"/>
    </row>
    <row r="17" spans="2:26" s="269" customFormat="1" ht="16.899999999999999" customHeight="1" x14ac:dyDescent="0.3">
      <c r="B17" s="288" t="s">
        <v>65</v>
      </c>
      <c r="C17" s="869" t="s">
        <v>171</v>
      </c>
      <c r="D17" s="744">
        <v>449</v>
      </c>
      <c r="E17" s="738">
        <v>290</v>
      </c>
      <c r="F17" s="612">
        <v>0.6458797327394209</v>
      </c>
      <c r="G17" s="737">
        <v>-159</v>
      </c>
      <c r="H17" s="611">
        <v>0.1211548839719374</v>
      </c>
      <c r="I17" s="616">
        <v>7.8868642915420173E-2</v>
      </c>
      <c r="J17" s="744">
        <v>247755.12000000008</v>
      </c>
      <c r="K17" s="738">
        <v>190167.41999999998</v>
      </c>
      <c r="L17" s="612">
        <v>0.76756201849632788</v>
      </c>
      <c r="M17" s="737">
        <v>-57587.700000000099</v>
      </c>
      <c r="N17" s="611">
        <v>8.161645239828591E-2</v>
      </c>
      <c r="O17" s="616">
        <v>5.9925753829226318E-2</v>
      </c>
      <c r="P17" s="543"/>
      <c r="Q17" s="617">
        <v>551.79314031180422</v>
      </c>
      <c r="R17" s="619">
        <v>655.74972413793103</v>
      </c>
      <c r="S17" s="681">
        <v>103.9565838261268</v>
      </c>
      <c r="T17" s="800"/>
    </row>
    <row r="18" spans="2:26" s="269" customFormat="1" ht="16.899999999999999" customHeight="1" x14ac:dyDescent="0.3">
      <c r="B18" s="288" t="s">
        <v>66</v>
      </c>
      <c r="C18" s="734" t="s">
        <v>71</v>
      </c>
      <c r="D18" s="744">
        <v>231</v>
      </c>
      <c r="E18" s="738">
        <v>176</v>
      </c>
      <c r="F18" s="612">
        <v>0.76190476190476186</v>
      </c>
      <c r="G18" s="737">
        <v>-55</v>
      </c>
      <c r="H18" s="611">
        <v>6.2331354560172691E-2</v>
      </c>
      <c r="I18" s="616">
        <v>4.7865107424530866E-2</v>
      </c>
      <c r="J18" s="744">
        <v>190637.13</v>
      </c>
      <c r="K18" s="738">
        <v>132225.20000000001</v>
      </c>
      <c r="L18" s="612">
        <v>0.69359625797975455</v>
      </c>
      <c r="M18" s="737">
        <v>-58411.929999999993</v>
      </c>
      <c r="N18" s="611">
        <v>6.2800422635022987E-2</v>
      </c>
      <c r="O18" s="616">
        <v>4.1666941609767943E-2</v>
      </c>
      <c r="P18" s="543"/>
      <c r="Q18" s="617">
        <v>825.26896103896104</v>
      </c>
      <c r="R18" s="619">
        <v>751.27954545454554</v>
      </c>
      <c r="S18" s="681">
        <v>-73.989415584415497</v>
      </c>
      <c r="T18" s="800"/>
    </row>
    <row r="19" spans="2:26" s="269" customFormat="1" ht="16.899999999999999" customHeight="1" x14ac:dyDescent="0.3">
      <c r="B19" s="288" t="s">
        <v>67</v>
      </c>
      <c r="C19" s="734" t="s">
        <v>167</v>
      </c>
      <c r="D19" s="744">
        <v>30</v>
      </c>
      <c r="E19" s="738">
        <v>39</v>
      </c>
      <c r="F19" s="612">
        <v>1.3</v>
      </c>
      <c r="G19" s="737">
        <v>9</v>
      </c>
      <c r="H19" s="611">
        <v>8.094981111710739E-3</v>
      </c>
      <c r="I19" s="616">
        <v>1.0606472667935817E-2</v>
      </c>
      <c r="J19" s="744">
        <v>33367.710000000006</v>
      </c>
      <c r="K19" s="738">
        <v>45656.600000000013</v>
      </c>
      <c r="L19" s="612">
        <v>1.3682868857347419</v>
      </c>
      <c r="M19" s="737">
        <v>12288.890000000007</v>
      </c>
      <c r="N19" s="611">
        <v>1.0992120424614466E-2</v>
      </c>
      <c r="O19" s="616">
        <v>1.4387354954278999E-2</v>
      </c>
      <c r="P19" s="543"/>
      <c r="Q19" s="617">
        <v>1112.2570000000003</v>
      </c>
      <c r="R19" s="619">
        <v>1170.6820512820516</v>
      </c>
      <c r="S19" s="681">
        <v>58.425051282051299</v>
      </c>
      <c r="T19" s="800"/>
    </row>
    <row r="20" spans="2:26" s="269" customFormat="1" ht="16.899999999999999" customHeight="1" x14ac:dyDescent="0.3">
      <c r="B20" s="288" t="s">
        <v>22</v>
      </c>
      <c r="C20" s="734" t="s">
        <v>163</v>
      </c>
      <c r="D20" s="744">
        <v>32</v>
      </c>
      <c r="E20" s="738">
        <v>42</v>
      </c>
      <c r="F20" s="612">
        <v>1.3125</v>
      </c>
      <c r="G20" s="737">
        <v>10</v>
      </c>
      <c r="H20" s="611">
        <v>8.634646519158122E-3</v>
      </c>
      <c r="I20" s="616">
        <v>1.1422355180853957E-2</v>
      </c>
      <c r="J20" s="744">
        <v>29012.93</v>
      </c>
      <c r="K20" s="738">
        <v>40482.17</v>
      </c>
      <c r="L20" s="612">
        <v>1.3953147786176714</v>
      </c>
      <c r="M20" s="737">
        <v>11469.239999999998</v>
      </c>
      <c r="N20" s="611">
        <v>9.5575519096428776E-3</v>
      </c>
      <c r="O20" s="616">
        <v>1.275678322760487E-2</v>
      </c>
      <c r="P20" s="543"/>
      <c r="Q20" s="617">
        <v>906.65406250000001</v>
      </c>
      <c r="R20" s="619">
        <v>963.86119047619047</v>
      </c>
      <c r="S20" s="681">
        <v>57.207127976190463</v>
      </c>
      <c r="T20" s="800"/>
    </row>
    <row r="21" spans="2:26" s="274" customFormat="1" ht="16.899999999999999" customHeight="1" x14ac:dyDescent="0.3">
      <c r="B21" s="288" t="s">
        <v>24</v>
      </c>
      <c r="C21" s="734" t="s">
        <v>172</v>
      </c>
      <c r="D21" s="744">
        <v>22</v>
      </c>
      <c r="E21" s="738">
        <v>18</v>
      </c>
      <c r="F21" s="612">
        <v>0.81818181818181823</v>
      </c>
      <c r="G21" s="737">
        <v>-4</v>
      </c>
      <c r="H21" s="611">
        <v>5.9363194819212085E-3</v>
      </c>
      <c r="I21" s="616">
        <v>4.8952950775088388E-3</v>
      </c>
      <c r="J21" s="744">
        <v>25457.86</v>
      </c>
      <c r="K21" s="738">
        <v>21041.09</v>
      </c>
      <c r="L21" s="612">
        <v>0.82650662702992317</v>
      </c>
      <c r="M21" s="737">
        <v>-4416.7700000000004</v>
      </c>
      <c r="N21" s="611">
        <v>8.3864269640612325E-3</v>
      </c>
      <c r="O21" s="616">
        <v>6.6304900157902738E-3</v>
      </c>
      <c r="P21" s="543"/>
      <c r="Q21" s="617">
        <v>1157.1754545454546</v>
      </c>
      <c r="R21" s="619">
        <v>1168.9494444444445</v>
      </c>
      <c r="S21" s="681">
        <v>11.773989898989839</v>
      </c>
      <c r="T21" s="800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4" t="s">
        <v>164</v>
      </c>
      <c r="D22" s="744">
        <v>0</v>
      </c>
      <c r="E22" s="738">
        <v>0</v>
      </c>
      <c r="F22" s="612" t="s">
        <v>335</v>
      </c>
      <c r="G22" s="737">
        <v>0</v>
      </c>
      <c r="H22" s="611">
        <v>0</v>
      </c>
      <c r="I22" s="616">
        <v>0</v>
      </c>
      <c r="J22" s="744">
        <v>0</v>
      </c>
      <c r="K22" s="738">
        <v>0</v>
      </c>
      <c r="L22" s="612" t="s">
        <v>335</v>
      </c>
      <c r="M22" s="737">
        <v>0</v>
      </c>
      <c r="N22" s="611">
        <v>0</v>
      </c>
      <c r="O22" s="616">
        <v>0</v>
      </c>
      <c r="P22" s="543"/>
      <c r="Q22" s="617" t="s">
        <v>335</v>
      </c>
      <c r="R22" s="619" t="s">
        <v>335</v>
      </c>
      <c r="S22" s="681" t="s">
        <v>335</v>
      </c>
      <c r="T22" s="800"/>
    </row>
    <row r="23" spans="2:26" ht="18" customHeight="1" x14ac:dyDescent="0.25">
      <c r="B23" s="1040" t="s">
        <v>318</v>
      </c>
      <c r="C23" s="1040"/>
      <c r="D23" s="650">
        <v>3706</v>
      </c>
      <c r="E23" s="651">
        <v>3677</v>
      </c>
      <c r="F23" s="613">
        <v>0.99217485159201291</v>
      </c>
      <c r="G23" s="614">
        <v>-29</v>
      </c>
      <c r="H23" s="611">
        <v>1</v>
      </c>
      <c r="I23" s="616">
        <v>1</v>
      </c>
      <c r="J23" s="650">
        <v>3035602.66</v>
      </c>
      <c r="K23" s="651">
        <v>3173383.86</v>
      </c>
      <c r="L23" s="613">
        <v>1.0453884172047734</v>
      </c>
      <c r="M23" s="614">
        <v>137781.19999999972</v>
      </c>
      <c r="N23" s="611">
        <v>1</v>
      </c>
      <c r="O23" s="616">
        <v>1</v>
      </c>
      <c r="P23" s="387"/>
      <c r="Q23" s="618">
        <v>819.1048731786293</v>
      </c>
      <c r="R23" s="620">
        <v>863.03613271688869</v>
      </c>
      <c r="S23" s="682">
        <v>43.931259538259383</v>
      </c>
      <c r="T23" s="800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4" t="s">
        <v>166</v>
      </c>
      <c r="D25" s="744">
        <v>94</v>
      </c>
      <c r="E25" s="738">
        <v>123</v>
      </c>
      <c r="F25" s="612">
        <v>1.3085106382978724</v>
      </c>
      <c r="G25" s="737">
        <v>29</v>
      </c>
      <c r="H25" s="611">
        <v>0.38683127572016462</v>
      </c>
      <c r="I25" s="616">
        <v>0.38801261829652994</v>
      </c>
      <c r="J25" s="744">
        <v>180883.9</v>
      </c>
      <c r="K25" s="738">
        <v>92485.11</v>
      </c>
      <c r="L25" s="612">
        <v>0.51129542209118672</v>
      </c>
      <c r="M25" s="737">
        <v>-88398.79</v>
      </c>
      <c r="N25" s="611">
        <v>0.55817526294508668</v>
      </c>
      <c r="O25" s="616">
        <v>0.37405614989277824</v>
      </c>
      <c r="P25" s="543"/>
      <c r="Q25" s="617">
        <v>1924.2968085106381</v>
      </c>
      <c r="R25" s="619">
        <v>751.91146341463411</v>
      </c>
      <c r="S25" s="681">
        <v>-1172.3853450960041</v>
      </c>
      <c r="T25" s="359"/>
    </row>
    <row r="26" spans="2:26" s="266" customFormat="1" ht="16.899999999999999" customHeight="1" x14ac:dyDescent="0.3">
      <c r="B26" s="288" t="s">
        <v>55</v>
      </c>
      <c r="C26" s="734" t="s">
        <v>171</v>
      </c>
      <c r="D26" s="744">
        <v>86</v>
      </c>
      <c r="E26" s="738">
        <v>117</v>
      </c>
      <c r="F26" s="612">
        <v>1.3604651162790697</v>
      </c>
      <c r="G26" s="737">
        <v>31</v>
      </c>
      <c r="H26" s="611">
        <v>0.35390946502057613</v>
      </c>
      <c r="I26" s="616">
        <v>0.36908517350157727</v>
      </c>
      <c r="J26" s="744">
        <v>68289.51999999999</v>
      </c>
      <c r="K26" s="738">
        <v>83277.48</v>
      </c>
      <c r="L26" s="612">
        <v>1.2194767220504699</v>
      </c>
      <c r="M26" s="737">
        <v>14987.960000000006</v>
      </c>
      <c r="N26" s="611">
        <v>0.21072920686912297</v>
      </c>
      <c r="O26" s="616">
        <v>0.33681587816214786</v>
      </c>
      <c r="P26" s="543"/>
      <c r="Q26" s="617">
        <v>794.06418604651151</v>
      </c>
      <c r="R26" s="619">
        <v>711.77333333333331</v>
      </c>
      <c r="S26" s="681">
        <v>-82.290852713178197</v>
      </c>
      <c r="T26" s="359"/>
    </row>
    <row r="27" spans="2:26" s="266" customFormat="1" ht="16.899999999999999" customHeight="1" x14ac:dyDescent="0.3">
      <c r="B27" s="288" t="s">
        <v>57</v>
      </c>
      <c r="C27" s="872" t="s">
        <v>165</v>
      </c>
      <c r="D27" s="744">
        <v>6</v>
      </c>
      <c r="E27" s="738">
        <v>33</v>
      </c>
      <c r="F27" s="612">
        <v>5.5</v>
      </c>
      <c r="G27" s="737">
        <v>27</v>
      </c>
      <c r="H27" s="611">
        <v>2.4691358024691357E-2</v>
      </c>
      <c r="I27" s="616">
        <v>0.10410094637223975</v>
      </c>
      <c r="J27" s="744">
        <v>4983.32</v>
      </c>
      <c r="K27" s="738">
        <v>25620.190000000002</v>
      </c>
      <c r="L27" s="612">
        <v>5.1411890065257708</v>
      </c>
      <c r="M27" s="737">
        <v>20636.870000000003</v>
      </c>
      <c r="N27" s="611">
        <v>1.53776314605087E-2</v>
      </c>
      <c r="O27" s="616">
        <v>0.10362089238928796</v>
      </c>
      <c r="P27" s="543"/>
      <c r="Q27" s="617">
        <v>830.55333333333328</v>
      </c>
      <c r="R27" s="619">
        <v>776.36939393939406</v>
      </c>
      <c r="S27" s="681">
        <v>-54.183939393939227</v>
      </c>
      <c r="T27" s="359"/>
    </row>
    <row r="28" spans="2:26" s="266" customFormat="1" ht="16.899999999999999" customHeight="1" x14ac:dyDescent="0.3">
      <c r="B28" s="288" t="s">
        <v>59</v>
      </c>
      <c r="C28" s="871" t="s">
        <v>54</v>
      </c>
      <c r="D28" s="744">
        <v>20</v>
      </c>
      <c r="E28" s="738">
        <v>17</v>
      </c>
      <c r="F28" s="612">
        <v>0.85</v>
      </c>
      <c r="G28" s="737">
        <v>-3</v>
      </c>
      <c r="H28" s="611">
        <v>8.2304526748971193E-2</v>
      </c>
      <c r="I28" s="616">
        <v>5.362776025236593E-2</v>
      </c>
      <c r="J28" s="744">
        <v>35760.53</v>
      </c>
      <c r="K28" s="738">
        <v>21409.14</v>
      </c>
      <c r="L28" s="612">
        <v>0.59868072425101082</v>
      </c>
      <c r="M28" s="737">
        <v>-14351.39</v>
      </c>
      <c r="N28" s="611">
        <v>0.11035057976860109</v>
      </c>
      <c r="O28" s="616">
        <v>8.65892950866953E-2</v>
      </c>
      <c r="P28" s="543"/>
      <c r="Q28" s="617">
        <v>1788.0264999999999</v>
      </c>
      <c r="R28" s="619">
        <v>1259.3611764705881</v>
      </c>
      <c r="S28" s="681">
        <v>-528.66532352941181</v>
      </c>
      <c r="T28" s="359"/>
    </row>
    <row r="29" spans="2:26" s="266" customFormat="1" ht="16.899999999999999" customHeight="1" x14ac:dyDescent="0.3">
      <c r="B29" s="288" t="s">
        <v>61</v>
      </c>
      <c r="C29" s="734" t="s">
        <v>87</v>
      </c>
      <c r="D29" s="744">
        <v>20</v>
      </c>
      <c r="E29" s="738">
        <v>16</v>
      </c>
      <c r="F29" s="612">
        <v>0.8</v>
      </c>
      <c r="G29" s="737">
        <v>-4</v>
      </c>
      <c r="H29" s="611">
        <v>8.2304526748971193E-2</v>
      </c>
      <c r="I29" s="616">
        <v>5.0473186119873815E-2</v>
      </c>
      <c r="J29" s="744">
        <v>15129.13</v>
      </c>
      <c r="K29" s="738">
        <v>15869.32</v>
      </c>
      <c r="L29" s="612">
        <v>1.0489248225112746</v>
      </c>
      <c r="M29" s="737">
        <v>740.19000000000051</v>
      </c>
      <c r="N29" s="611">
        <v>4.6685780856562692E-2</v>
      </c>
      <c r="O29" s="616">
        <v>6.4183485759128842E-2</v>
      </c>
      <c r="P29" s="543"/>
      <c r="Q29" s="617">
        <v>756.45650000000001</v>
      </c>
      <c r="R29" s="619">
        <v>991.83249999999998</v>
      </c>
      <c r="S29" s="681">
        <v>235.37599999999998</v>
      </c>
      <c r="T29" s="359"/>
    </row>
    <row r="30" spans="2:26" s="266" customFormat="1" ht="16.899999999999999" customHeight="1" x14ac:dyDescent="0.3">
      <c r="B30" s="288" t="s">
        <v>63</v>
      </c>
      <c r="C30" s="734" t="s">
        <v>169</v>
      </c>
      <c r="D30" s="744">
        <v>9</v>
      </c>
      <c r="E30" s="738">
        <v>4</v>
      </c>
      <c r="F30" s="612">
        <v>0.44444444444444442</v>
      </c>
      <c r="G30" s="737">
        <v>-5</v>
      </c>
      <c r="H30" s="611">
        <v>3.7037037037037035E-2</v>
      </c>
      <c r="I30" s="616">
        <v>1.2618296529968454E-2</v>
      </c>
      <c r="J30" s="744">
        <v>12743.51</v>
      </c>
      <c r="K30" s="738">
        <v>4441</v>
      </c>
      <c r="L30" s="612">
        <v>0.34849111430053414</v>
      </c>
      <c r="M30" s="737">
        <v>-8302.51</v>
      </c>
      <c r="N30" s="611">
        <v>3.9324185541628316E-2</v>
      </c>
      <c r="O30" s="616">
        <v>1.7961630382164525E-2</v>
      </c>
      <c r="P30" s="543"/>
      <c r="Q30" s="617">
        <v>1415.9455555555555</v>
      </c>
      <c r="R30" s="619">
        <v>1110.25</v>
      </c>
      <c r="S30" s="681">
        <v>-305.69555555555553</v>
      </c>
      <c r="T30" s="359"/>
    </row>
    <row r="31" spans="2:26" s="266" customFormat="1" ht="16.899999999999999" customHeight="1" x14ac:dyDescent="0.3">
      <c r="B31" s="288" t="s">
        <v>65</v>
      </c>
      <c r="C31" s="734" t="s">
        <v>71</v>
      </c>
      <c r="D31" s="744">
        <v>5</v>
      </c>
      <c r="E31" s="738">
        <v>6</v>
      </c>
      <c r="F31" s="612">
        <v>1.2</v>
      </c>
      <c r="G31" s="737">
        <v>1</v>
      </c>
      <c r="H31" s="611">
        <v>2.0576131687242798E-2</v>
      </c>
      <c r="I31" s="616">
        <v>1.8927444794952682E-2</v>
      </c>
      <c r="J31" s="744">
        <v>3846.3199999999997</v>
      </c>
      <c r="K31" s="738">
        <v>3875.7</v>
      </c>
      <c r="L31" s="612">
        <v>1.0076384700180951</v>
      </c>
      <c r="M31" s="737">
        <v>29.380000000000109</v>
      </c>
      <c r="N31" s="611">
        <v>1.1869053450146452E-2</v>
      </c>
      <c r="O31" s="616">
        <v>1.5675273783417036E-2</v>
      </c>
      <c r="P31" s="543"/>
      <c r="Q31" s="617">
        <v>769.2639999999999</v>
      </c>
      <c r="R31" s="619">
        <v>645.94999999999993</v>
      </c>
      <c r="S31" s="681">
        <v>-123.31399999999996</v>
      </c>
      <c r="T31" s="359"/>
    </row>
    <row r="32" spans="2:26" s="266" customFormat="1" ht="16.899999999999999" customHeight="1" x14ac:dyDescent="0.3">
      <c r="B32" s="288" t="s">
        <v>66</v>
      </c>
      <c r="C32" s="866" t="s">
        <v>172</v>
      </c>
      <c r="D32" s="744">
        <v>1</v>
      </c>
      <c r="E32" s="738">
        <v>1</v>
      </c>
      <c r="F32" s="612">
        <v>1</v>
      </c>
      <c r="G32" s="737">
        <v>0</v>
      </c>
      <c r="H32" s="611">
        <v>4.11522633744856E-3</v>
      </c>
      <c r="I32" s="616">
        <v>3.1545741324921135E-3</v>
      </c>
      <c r="J32" s="744">
        <v>60</v>
      </c>
      <c r="K32" s="738">
        <v>271.33</v>
      </c>
      <c r="L32" s="612">
        <v>4.5221666666666662</v>
      </c>
      <c r="M32" s="737">
        <v>211.32999999999998</v>
      </c>
      <c r="N32" s="611">
        <v>1.8514923537531647E-4</v>
      </c>
      <c r="O32" s="616">
        <v>1.0973945443802523E-3</v>
      </c>
      <c r="P32" s="543"/>
      <c r="Q32" s="617">
        <v>60</v>
      </c>
      <c r="R32" s="619">
        <v>271.33</v>
      </c>
      <c r="S32" s="681">
        <v>211.32999999999998</v>
      </c>
      <c r="T32" s="359"/>
    </row>
    <row r="33" spans="2:20" s="266" customFormat="1" ht="16.899999999999999" customHeight="1" x14ac:dyDescent="0.3">
      <c r="B33" s="288" t="s">
        <v>67</v>
      </c>
      <c r="C33" s="734" t="s">
        <v>163</v>
      </c>
      <c r="D33" s="744">
        <v>2</v>
      </c>
      <c r="E33" s="738">
        <v>0</v>
      </c>
      <c r="F33" s="612">
        <v>0</v>
      </c>
      <c r="G33" s="737">
        <v>-2</v>
      </c>
      <c r="H33" s="611">
        <v>8.23045267489712E-3</v>
      </c>
      <c r="I33" s="616">
        <v>0</v>
      </c>
      <c r="J33" s="744">
        <v>2366.6799999999998</v>
      </c>
      <c r="K33" s="738">
        <v>0</v>
      </c>
      <c r="L33" s="612">
        <v>0</v>
      </c>
      <c r="M33" s="737">
        <v>-2366.6799999999998</v>
      </c>
      <c r="N33" s="611">
        <v>7.3031498729675655E-3</v>
      </c>
      <c r="O33" s="616">
        <v>0</v>
      </c>
      <c r="P33" s="543"/>
      <c r="Q33" s="617">
        <v>1183.3399999999999</v>
      </c>
      <c r="R33" s="619" t="s">
        <v>335</v>
      </c>
      <c r="S33" s="681" t="e">
        <v>#VALUE!</v>
      </c>
      <c r="T33" s="359"/>
    </row>
    <row r="34" spans="2:20" s="266" customFormat="1" ht="16.899999999999999" customHeight="1" x14ac:dyDescent="0.3">
      <c r="B34" s="288" t="s">
        <v>22</v>
      </c>
      <c r="C34" s="734" t="s">
        <v>164</v>
      </c>
      <c r="D34" s="744">
        <v>0</v>
      </c>
      <c r="E34" s="738">
        <v>0</v>
      </c>
      <c r="F34" s="612" t="s">
        <v>335</v>
      </c>
      <c r="G34" s="737">
        <v>0</v>
      </c>
      <c r="H34" s="611">
        <v>0</v>
      </c>
      <c r="I34" s="616">
        <v>0</v>
      </c>
      <c r="J34" s="744">
        <v>0</v>
      </c>
      <c r="K34" s="738">
        <v>0</v>
      </c>
      <c r="L34" s="612" t="s">
        <v>335</v>
      </c>
      <c r="M34" s="737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35" t="s">
        <v>316</v>
      </c>
      <c r="C35" s="1035"/>
      <c r="D35" s="650">
        <v>243</v>
      </c>
      <c r="E35" s="651">
        <v>317</v>
      </c>
      <c r="F35" s="613">
        <v>1.3045267489711934</v>
      </c>
      <c r="G35" s="614">
        <v>74</v>
      </c>
      <c r="H35" s="611">
        <v>1</v>
      </c>
      <c r="I35" s="616">
        <v>1</v>
      </c>
      <c r="J35" s="650">
        <v>324062.91000000003</v>
      </c>
      <c r="K35" s="594">
        <v>247249.27</v>
      </c>
      <c r="L35" s="613">
        <v>0.76296688812675284</v>
      </c>
      <c r="M35" s="614">
        <v>-76813.640000000043</v>
      </c>
      <c r="N35" s="611">
        <v>1</v>
      </c>
      <c r="O35" s="616">
        <v>1</v>
      </c>
      <c r="P35" s="387"/>
      <c r="Q35" s="618">
        <v>1333.5922222222223</v>
      </c>
      <c r="R35" s="620">
        <v>779.96615141955829</v>
      </c>
      <c r="S35" s="682">
        <v>-553.626070802664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907" t="s">
        <v>84</v>
      </c>
      <c r="C38" s="910" t="s">
        <v>254</v>
      </c>
      <c r="D38" s="1047" t="s">
        <v>235</v>
      </c>
      <c r="E38" s="1048"/>
      <c r="F38" s="1048"/>
      <c r="G38" s="1048"/>
      <c r="H38" s="1048"/>
      <c r="I38" s="1049"/>
      <c r="J38" s="1050" t="s">
        <v>236</v>
      </c>
      <c r="K38" s="1051"/>
      <c r="L38" s="1051"/>
      <c r="M38" s="1051"/>
      <c r="N38" s="1051"/>
      <c r="O38" s="1052"/>
      <c r="P38" s="615"/>
      <c r="Q38" s="1054" t="s">
        <v>252</v>
      </c>
      <c r="R38" s="1055"/>
      <c r="S38" s="1056"/>
      <c r="T38" s="359"/>
    </row>
    <row r="39" spans="2:20" s="266" customFormat="1" ht="21" customHeight="1" x14ac:dyDescent="0.25">
      <c r="B39" s="908"/>
      <c r="C39" s="911"/>
      <c r="D39" s="924" t="s">
        <v>226</v>
      </c>
      <c r="E39" s="925"/>
      <c r="F39" s="971" t="s">
        <v>332</v>
      </c>
      <c r="G39" s="971" t="s">
        <v>336</v>
      </c>
      <c r="H39" s="924" t="s">
        <v>227</v>
      </c>
      <c r="I39" s="925"/>
      <c r="J39" s="924" t="s">
        <v>228</v>
      </c>
      <c r="K39" s="925"/>
      <c r="L39" s="971" t="s">
        <v>332</v>
      </c>
      <c r="M39" s="971" t="s">
        <v>336</v>
      </c>
      <c r="N39" s="924" t="s">
        <v>227</v>
      </c>
      <c r="O39" s="925"/>
      <c r="P39" s="347"/>
      <c r="Q39" s="924"/>
      <c r="R39" s="925"/>
      <c r="S39" s="971" t="s">
        <v>336</v>
      </c>
      <c r="T39" s="359"/>
    </row>
    <row r="40" spans="2:20" s="266" customFormat="1" ht="21" customHeight="1" x14ac:dyDescent="0.25">
      <c r="B40" s="909"/>
      <c r="C40" s="912"/>
      <c r="D40" s="372" t="s">
        <v>333</v>
      </c>
      <c r="E40" s="372" t="s">
        <v>334</v>
      </c>
      <c r="F40" s="920"/>
      <c r="G40" s="920"/>
      <c r="H40" s="717" t="s">
        <v>333</v>
      </c>
      <c r="I40" s="717" t="s">
        <v>334</v>
      </c>
      <c r="J40" s="793" t="s">
        <v>333</v>
      </c>
      <c r="K40" s="793" t="s">
        <v>334</v>
      </c>
      <c r="L40" s="920"/>
      <c r="M40" s="920"/>
      <c r="N40" s="717" t="s">
        <v>333</v>
      </c>
      <c r="O40" s="717" t="s">
        <v>334</v>
      </c>
      <c r="P40" s="768"/>
      <c r="Q40" s="717" t="s">
        <v>333</v>
      </c>
      <c r="R40" s="717" t="s">
        <v>334</v>
      </c>
      <c r="S40" s="920"/>
      <c r="T40" s="359"/>
    </row>
    <row r="41" spans="2:20" s="266" customFormat="1" ht="9" customHeight="1" x14ac:dyDescent="0.25">
      <c r="B41" s="402"/>
      <c r="C41" s="403"/>
      <c r="D41" s="668"/>
      <c r="E41" s="668"/>
      <c r="F41" s="741"/>
      <c r="G41" s="741"/>
      <c r="H41" s="742"/>
      <c r="I41" s="742"/>
      <c r="J41" s="742"/>
      <c r="K41" s="742"/>
      <c r="L41" s="741"/>
      <c r="M41" s="741"/>
      <c r="N41" s="742"/>
      <c r="O41" s="742"/>
      <c r="P41" s="347"/>
      <c r="Q41" s="742"/>
      <c r="R41" s="742"/>
      <c r="S41" s="741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4">
        <v>85</v>
      </c>
      <c r="E42" s="738">
        <v>65</v>
      </c>
      <c r="F42" s="612">
        <v>0.76470588235294112</v>
      </c>
      <c r="G42" s="737">
        <v>-20</v>
      </c>
      <c r="H42" s="611">
        <v>0.22849462365591397</v>
      </c>
      <c r="I42" s="616">
        <v>0.3672316384180791</v>
      </c>
      <c r="J42" s="744">
        <v>82391.34</v>
      </c>
      <c r="K42" s="738">
        <v>68086.55</v>
      </c>
      <c r="L42" s="612">
        <v>0.82637993264826137</v>
      </c>
      <c r="M42" s="737">
        <v>-14304.789999999994</v>
      </c>
      <c r="N42" s="611">
        <v>0.3814221235399638</v>
      </c>
      <c r="O42" s="616">
        <v>0.49277197375706117</v>
      </c>
      <c r="P42" s="627"/>
      <c r="Q42" s="617">
        <v>969.30988235294114</v>
      </c>
      <c r="R42" s="619">
        <v>1047.4853846153846</v>
      </c>
      <c r="S42" s="681">
        <v>78.175502262443501</v>
      </c>
      <c r="T42" s="359"/>
    </row>
    <row r="43" spans="2:20" s="266" customFormat="1" ht="16.899999999999999" customHeight="1" x14ac:dyDescent="0.25">
      <c r="B43" s="288" t="s">
        <v>55</v>
      </c>
      <c r="C43" s="326" t="s">
        <v>178</v>
      </c>
      <c r="D43" s="744">
        <v>30</v>
      </c>
      <c r="E43" s="738">
        <v>61</v>
      </c>
      <c r="F43" s="612">
        <v>2.0333333333333332</v>
      </c>
      <c r="G43" s="737">
        <v>31</v>
      </c>
      <c r="H43" s="611">
        <v>8.0645161290322578E-2</v>
      </c>
      <c r="I43" s="616">
        <v>0.34463276836158191</v>
      </c>
      <c r="J43" s="744">
        <v>13902.45</v>
      </c>
      <c r="K43" s="738">
        <v>32428.98</v>
      </c>
      <c r="L43" s="612">
        <v>2.3326090005718414</v>
      </c>
      <c r="M43" s="737">
        <v>18526.53</v>
      </c>
      <c r="N43" s="611">
        <v>6.4359943671363648E-2</v>
      </c>
      <c r="O43" s="616">
        <v>0.23470263189320445</v>
      </c>
      <c r="P43" s="627"/>
      <c r="Q43" s="617">
        <v>463.41500000000002</v>
      </c>
      <c r="R43" s="619">
        <v>531.62262295081962</v>
      </c>
      <c r="S43" s="681">
        <v>68.207622950819598</v>
      </c>
      <c r="T43" s="359"/>
    </row>
    <row r="44" spans="2:20" s="266" customFormat="1" ht="16.899999999999999" customHeight="1" x14ac:dyDescent="0.25">
      <c r="B44" s="289" t="s">
        <v>57</v>
      </c>
      <c r="C44" s="326" t="s">
        <v>177</v>
      </c>
      <c r="D44" s="744">
        <v>13</v>
      </c>
      <c r="E44" s="738">
        <v>17</v>
      </c>
      <c r="F44" s="612">
        <v>1.3076923076923077</v>
      </c>
      <c r="G44" s="737">
        <v>4</v>
      </c>
      <c r="H44" s="611">
        <v>3.4946236559139782E-2</v>
      </c>
      <c r="I44" s="616">
        <v>9.6045197740112997E-2</v>
      </c>
      <c r="J44" s="744">
        <v>10396.59</v>
      </c>
      <c r="K44" s="738">
        <v>13913.59</v>
      </c>
      <c r="L44" s="612">
        <v>1.3382839950406815</v>
      </c>
      <c r="M44" s="737">
        <v>3517</v>
      </c>
      <c r="N44" s="611">
        <v>4.8129930103993364E-2</v>
      </c>
      <c r="O44" s="616">
        <v>0.10069870196604921</v>
      </c>
      <c r="P44" s="627"/>
      <c r="Q44" s="617">
        <v>799.73769230769233</v>
      </c>
      <c r="R44" s="619">
        <v>818.44647058823534</v>
      </c>
      <c r="S44" s="681">
        <v>18.708778280543015</v>
      </c>
      <c r="T44" s="359"/>
    </row>
    <row r="45" spans="2:20" s="266" customFormat="1" ht="16.899999999999999" customHeight="1" x14ac:dyDescent="0.25">
      <c r="B45" s="289" t="s">
        <v>59</v>
      </c>
      <c r="C45" s="326" t="s">
        <v>174</v>
      </c>
      <c r="D45" s="744">
        <v>18</v>
      </c>
      <c r="E45" s="738">
        <v>21</v>
      </c>
      <c r="F45" s="612">
        <v>1.1666666666666667</v>
      </c>
      <c r="G45" s="737">
        <v>3</v>
      </c>
      <c r="H45" s="611">
        <v>4.8387096774193547E-2</v>
      </c>
      <c r="I45" s="616">
        <v>0.11864406779661017</v>
      </c>
      <c r="J45" s="744">
        <v>13902.59</v>
      </c>
      <c r="K45" s="738">
        <v>13603.69</v>
      </c>
      <c r="L45" s="612">
        <v>0.97850040891661194</v>
      </c>
      <c r="M45" s="737">
        <v>-298.89999999999964</v>
      </c>
      <c r="N45" s="611">
        <v>6.4360591786775959E-2</v>
      </c>
      <c r="O45" s="616">
        <v>9.8455820887960913E-2</v>
      </c>
      <c r="P45" s="627"/>
      <c r="Q45" s="617">
        <v>772.36611111111108</v>
      </c>
      <c r="R45" s="619">
        <v>647.79476190476191</v>
      </c>
      <c r="S45" s="681">
        <v>-124.57134920634917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4">
        <v>6</v>
      </c>
      <c r="E46" s="738">
        <v>8</v>
      </c>
      <c r="F46" s="801">
        <v>1.3333333333333333</v>
      </c>
      <c r="G46" s="544">
        <v>2</v>
      </c>
      <c r="H46" s="611">
        <v>1.6129032258064516E-2</v>
      </c>
      <c r="I46" s="616">
        <v>4.519774011299435E-2</v>
      </c>
      <c r="J46" s="744">
        <v>968.34999999999991</v>
      </c>
      <c r="K46" s="738">
        <v>7305.27</v>
      </c>
      <c r="L46" s="612">
        <v>7.54403882893582</v>
      </c>
      <c r="M46" s="737">
        <v>6336.92</v>
      </c>
      <c r="N46" s="611">
        <v>4.4828754251347771E-3</v>
      </c>
      <c r="O46" s="616">
        <v>5.2871416112701353E-2</v>
      </c>
      <c r="P46" s="627"/>
      <c r="Q46" s="617">
        <v>161.39166666666665</v>
      </c>
      <c r="R46" s="619">
        <v>913.15875000000005</v>
      </c>
      <c r="S46" s="681">
        <v>751.7670833333334</v>
      </c>
      <c r="T46" s="359"/>
    </row>
    <row r="47" spans="2:20" s="266" customFormat="1" ht="16.899999999999999" customHeight="1" x14ac:dyDescent="0.25">
      <c r="B47" s="289" t="s">
        <v>63</v>
      </c>
      <c r="C47" s="866" t="s">
        <v>325</v>
      </c>
      <c r="D47" s="744">
        <v>220</v>
      </c>
      <c r="E47" s="738">
        <v>3</v>
      </c>
      <c r="F47" s="612">
        <v>1.3636363636363636E-2</v>
      </c>
      <c r="G47" s="867">
        <v>-217</v>
      </c>
      <c r="H47" s="611">
        <v>0.59139784946236562</v>
      </c>
      <c r="I47" s="616">
        <v>1.6949152542372881E-2</v>
      </c>
      <c r="J47" s="744">
        <v>94449.59</v>
      </c>
      <c r="K47" s="738">
        <v>2087.36</v>
      </c>
      <c r="L47" s="612">
        <v>2.2100254749650054E-2</v>
      </c>
      <c r="M47" s="737">
        <v>-92362.23</v>
      </c>
      <c r="N47" s="611">
        <v>0.43724453547276854</v>
      </c>
      <c r="O47" s="616">
        <v>1.5107132130230409E-2</v>
      </c>
      <c r="P47" s="627"/>
      <c r="Q47" s="617">
        <v>429.31631818181819</v>
      </c>
      <c r="R47" s="619">
        <v>695.78666666666675</v>
      </c>
      <c r="S47" s="681">
        <v>266.47034848484856</v>
      </c>
      <c r="T47" s="359"/>
    </row>
    <row r="48" spans="2:20" s="266" customFormat="1" ht="16.899999999999999" customHeight="1" x14ac:dyDescent="0.25">
      <c r="B48" s="289" t="s">
        <v>65</v>
      </c>
      <c r="C48" s="865" t="s">
        <v>233</v>
      </c>
      <c r="D48" s="744">
        <v>0</v>
      </c>
      <c r="E48" s="738">
        <v>2</v>
      </c>
      <c r="F48" s="612" t="s">
        <v>335</v>
      </c>
      <c r="G48" s="737">
        <v>2</v>
      </c>
      <c r="H48" s="611">
        <v>0</v>
      </c>
      <c r="I48" s="616">
        <v>1.1299435028248588E-2</v>
      </c>
      <c r="J48" s="744">
        <v>0</v>
      </c>
      <c r="K48" s="738">
        <v>745.06</v>
      </c>
      <c r="L48" s="612" t="s">
        <v>335</v>
      </c>
      <c r="M48" s="737">
        <v>745.06</v>
      </c>
      <c r="N48" s="611">
        <v>0</v>
      </c>
      <c r="O48" s="616">
        <v>5.392323252792746E-3</v>
      </c>
      <c r="P48" s="627"/>
      <c r="Q48" s="617" t="s">
        <v>335</v>
      </c>
      <c r="R48" s="619">
        <v>372.53</v>
      </c>
      <c r="S48" s="681" t="s">
        <v>335</v>
      </c>
      <c r="T48" s="359"/>
    </row>
    <row r="49" spans="2:20" s="266" customFormat="1" ht="18" customHeight="1" x14ac:dyDescent="0.25">
      <c r="B49" s="1035" t="s">
        <v>319</v>
      </c>
      <c r="C49" s="1035"/>
      <c r="D49" s="650">
        <v>372</v>
      </c>
      <c r="E49" s="386">
        <v>177</v>
      </c>
      <c r="F49" s="613">
        <v>0.47580645161290325</v>
      </c>
      <c r="G49" s="614">
        <v>-195</v>
      </c>
      <c r="H49" s="611">
        <v>1</v>
      </c>
      <c r="I49" s="616">
        <v>1</v>
      </c>
      <c r="J49" s="650">
        <v>216010.90999999997</v>
      </c>
      <c r="K49" s="594">
        <v>138170.49999999997</v>
      </c>
      <c r="L49" s="613">
        <v>0.6396459326984919</v>
      </c>
      <c r="M49" s="614">
        <v>-77840.41</v>
      </c>
      <c r="N49" s="611">
        <v>1</v>
      </c>
      <c r="O49" s="616">
        <v>1</v>
      </c>
      <c r="P49" s="387"/>
      <c r="Q49" s="618">
        <v>580.67448924731173</v>
      </c>
      <c r="R49" s="620">
        <v>780.62429378531056</v>
      </c>
      <c r="S49" s="682">
        <v>199.94980453799883</v>
      </c>
      <c r="T49" s="359"/>
    </row>
    <row r="50" spans="2:20" s="266" customFormat="1" ht="9" customHeight="1" x14ac:dyDescent="0.25">
      <c r="B50" s="1039"/>
      <c r="C50" s="1039"/>
      <c r="D50" s="1039"/>
      <c r="E50" s="1039"/>
      <c r="F50" s="1039"/>
      <c r="G50" s="1039"/>
      <c r="H50" s="1039"/>
      <c r="I50" s="1039"/>
      <c r="J50" s="1039"/>
      <c r="K50" s="1039"/>
      <c r="L50" s="1039"/>
      <c r="M50" s="1039"/>
      <c r="N50" s="1039"/>
      <c r="O50" s="1039"/>
      <c r="P50" s="1039"/>
      <c r="Q50" s="1039"/>
      <c r="R50" s="1039"/>
      <c r="S50" s="1039"/>
      <c r="T50" s="359"/>
    </row>
    <row r="51" spans="2:20" s="266" customFormat="1" ht="18" customHeight="1" x14ac:dyDescent="0.3">
      <c r="B51" s="1040" t="s">
        <v>315</v>
      </c>
      <c r="C51" s="1040"/>
      <c r="D51" s="737">
        <v>4078</v>
      </c>
      <c r="E51" s="594">
        <v>3854</v>
      </c>
      <c r="F51" s="612">
        <v>0.94507111329082882</v>
      </c>
      <c r="G51" s="737">
        <v>-224</v>
      </c>
      <c r="H51" s="611"/>
      <c r="I51" s="616"/>
      <c r="J51" s="737">
        <v>3251613.5700000003</v>
      </c>
      <c r="K51" s="594">
        <v>3311554.36</v>
      </c>
      <c r="L51" s="612">
        <v>1.018434167747676</v>
      </c>
      <c r="M51" s="737">
        <v>59940.789999999572</v>
      </c>
      <c r="N51" s="611"/>
      <c r="O51" s="616"/>
      <c r="P51" s="543"/>
      <c r="Q51" s="618">
        <v>797.35497057381076</v>
      </c>
      <c r="R51" s="620">
        <v>859.2512610275038</v>
      </c>
      <c r="S51" s="682">
        <v>61.896290453693041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6" t="s">
        <v>22</v>
      </c>
      <c r="C54" s="734" t="s">
        <v>71</v>
      </c>
      <c r="D54" s="737"/>
      <c r="E54" s="738"/>
      <c r="F54" s="612"/>
      <c r="G54" s="737"/>
      <c r="H54" s="611"/>
      <c r="I54" s="616"/>
      <c r="J54" s="737"/>
      <c r="K54" s="737"/>
      <c r="L54" s="612"/>
      <c r="M54" s="737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6" t="s">
        <v>24</v>
      </c>
      <c r="C55" s="734" t="s">
        <v>172</v>
      </c>
      <c r="D55" s="737"/>
      <c r="E55" s="738"/>
      <c r="F55" s="612"/>
      <c r="G55" s="737"/>
      <c r="H55" s="611"/>
      <c r="I55" s="616"/>
      <c r="J55" s="737"/>
      <c r="K55" s="737"/>
      <c r="L55" s="612"/>
      <c r="M55" s="737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8" t="s">
        <v>231</v>
      </c>
      <c r="C56" s="96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F39:F40"/>
    <mergeCell ref="G39:G40"/>
    <mergeCell ref="H39:I39"/>
    <mergeCell ref="J39:K39"/>
    <mergeCell ref="N8:O8"/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03" t="s">
        <v>277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21" t="s">
        <v>321</v>
      </c>
      <c r="C7" s="921"/>
      <c r="D7" s="921"/>
      <c r="E7" s="93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05" t="s">
        <v>180</v>
      </c>
      <c r="S7" s="905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906"/>
      <c r="B8" s="907" t="s">
        <v>74</v>
      </c>
      <c r="C8" s="910" t="s">
        <v>278</v>
      </c>
      <c r="D8" s="913" t="s">
        <v>93</v>
      </c>
      <c r="E8" s="914"/>
      <c r="F8" s="914"/>
      <c r="G8" s="914"/>
      <c r="H8" s="914"/>
      <c r="I8" s="918"/>
      <c r="J8" s="913" t="s">
        <v>52</v>
      </c>
      <c r="K8" s="914"/>
      <c r="L8" s="914"/>
      <c r="M8" s="914"/>
      <c r="N8" s="914"/>
      <c r="O8" s="914"/>
      <c r="P8" s="303"/>
      <c r="Q8" s="915" t="s">
        <v>238</v>
      </c>
      <c r="R8" s="916"/>
      <c r="S8" s="917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906"/>
      <c r="B9" s="908"/>
      <c r="C9" s="911"/>
      <c r="D9" s="924" t="s">
        <v>162</v>
      </c>
      <c r="E9" s="925"/>
      <c r="F9" s="971" t="s">
        <v>332</v>
      </c>
      <c r="G9" s="1033" t="s">
        <v>336</v>
      </c>
      <c r="H9" s="924" t="s">
        <v>227</v>
      </c>
      <c r="I9" s="925"/>
      <c r="J9" s="924" t="s">
        <v>162</v>
      </c>
      <c r="K9" s="925"/>
      <c r="L9" s="971" t="s">
        <v>332</v>
      </c>
      <c r="M9" s="971" t="s">
        <v>336</v>
      </c>
      <c r="N9" s="924" t="s">
        <v>227</v>
      </c>
      <c r="O9" s="925"/>
      <c r="P9" s="396"/>
      <c r="Q9" s="898" t="s">
        <v>280</v>
      </c>
      <c r="R9" s="899"/>
      <c r="S9" s="919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909"/>
      <c r="C10" s="912"/>
      <c r="D10" s="604" t="s">
        <v>333</v>
      </c>
      <c r="E10" s="604" t="s">
        <v>334</v>
      </c>
      <c r="F10" s="920"/>
      <c r="G10" s="1034"/>
      <c r="H10" s="372" t="s">
        <v>333</v>
      </c>
      <c r="I10" s="372" t="s">
        <v>334</v>
      </c>
      <c r="J10" s="604" t="s">
        <v>333</v>
      </c>
      <c r="K10" s="604" t="s">
        <v>334</v>
      </c>
      <c r="L10" s="920"/>
      <c r="M10" s="920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920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537071.50000000023</v>
      </c>
      <c r="E12" s="650">
        <v>824531.66999999981</v>
      </c>
      <c r="F12" s="612">
        <v>1.535236313973092</v>
      </c>
      <c r="G12" s="637">
        <v>287460.16999999958</v>
      </c>
      <c r="H12" s="611">
        <v>4.6485164153852329E-2</v>
      </c>
      <c r="I12" s="616">
        <v>8.6557553324058414E-2</v>
      </c>
      <c r="J12" s="690">
        <v>3882.4300000000003</v>
      </c>
      <c r="K12" s="650">
        <v>39537.549999999988</v>
      </c>
      <c r="L12" s="612">
        <v>10.183712262680842</v>
      </c>
      <c r="M12" s="649">
        <v>35655.119999999988</v>
      </c>
      <c r="N12" s="611">
        <v>8.3568480874774247E-3</v>
      </c>
      <c r="O12" s="616">
        <v>7.0389279685758782E-2</v>
      </c>
      <c r="P12" s="378"/>
      <c r="Q12" s="376">
        <v>540953.93000000028</v>
      </c>
      <c r="R12" s="380">
        <v>864069.21999999974</v>
      </c>
      <c r="S12" s="529">
        <v>1.5973064841214839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940175.75000000023</v>
      </c>
      <c r="E13" s="650">
        <v>1098801.6200000001</v>
      </c>
      <c r="F13" s="612">
        <v>1.1687193803924425</v>
      </c>
      <c r="G13" s="637">
        <v>158625.86999999988</v>
      </c>
      <c r="H13" s="611">
        <v>8.1375057273046919E-2</v>
      </c>
      <c r="I13" s="616">
        <v>0.11534982011753629</v>
      </c>
      <c r="J13" s="690">
        <v>17861.610000000015</v>
      </c>
      <c r="K13" s="650">
        <v>83526.880000000034</v>
      </c>
      <c r="L13" s="612">
        <v>4.6763354479243455</v>
      </c>
      <c r="M13" s="649">
        <v>65665.270000000019</v>
      </c>
      <c r="N13" s="611">
        <v>3.8446736030725022E-2</v>
      </c>
      <c r="O13" s="616">
        <v>0.14870412854612428</v>
      </c>
      <c r="P13" s="378"/>
      <c r="Q13" s="376">
        <v>958037.36000000022</v>
      </c>
      <c r="R13" s="380">
        <v>1182328.5000000002</v>
      </c>
      <c r="S13" s="529">
        <v>1.2341152332514465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52015.169999999976</v>
      </c>
      <c r="E14" s="650">
        <v>40950.090000000011</v>
      </c>
      <c r="F14" s="612">
        <v>0.78727205928578203</v>
      </c>
      <c r="G14" s="637">
        <v>-11065.079999999965</v>
      </c>
      <c r="H14" s="611">
        <v>4.5020704244044469E-3</v>
      </c>
      <c r="I14" s="616">
        <v>4.298851975934403E-3</v>
      </c>
      <c r="J14" s="690">
        <v>1031.9499999999975</v>
      </c>
      <c r="K14" s="650">
        <v>4456.3000000000029</v>
      </c>
      <c r="L14" s="612">
        <v>4.3183293764232893</v>
      </c>
      <c r="M14" s="649">
        <v>3424.3500000000054</v>
      </c>
      <c r="N14" s="611">
        <v>2.221250449814242E-3</v>
      </c>
      <c r="O14" s="616">
        <v>7.9336161968469755E-3</v>
      </c>
      <c r="P14" s="378"/>
      <c r="Q14" s="376">
        <v>53047.119999999974</v>
      </c>
      <c r="R14" s="380">
        <v>45406.390000000014</v>
      </c>
      <c r="S14" s="529">
        <v>0.855963339762838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0</v>
      </c>
      <c r="F15" s="612" t="s">
        <v>335</v>
      </c>
      <c r="G15" s="637">
        <v>0</v>
      </c>
      <c r="H15" s="611">
        <v>0</v>
      </c>
      <c r="I15" s="616">
        <v>0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0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807758.51000000024</v>
      </c>
      <c r="E16" s="650">
        <v>1195013.3499999996</v>
      </c>
      <c r="F16" s="612">
        <v>1.4794190778627627</v>
      </c>
      <c r="G16" s="637">
        <v>387254.83999999939</v>
      </c>
      <c r="H16" s="611">
        <v>6.9913944296096819E-2</v>
      </c>
      <c r="I16" s="616">
        <v>0.12544991966844241</v>
      </c>
      <c r="J16" s="690">
        <v>59795.18</v>
      </c>
      <c r="K16" s="650">
        <v>226990.86</v>
      </c>
      <c r="L16" s="612">
        <v>3.7961397557461987</v>
      </c>
      <c r="M16" s="649">
        <v>167195.68</v>
      </c>
      <c r="N16" s="611">
        <v>0.12870785451981576</v>
      </c>
      <c r="O16" s="616">
        <v>0.40411515459736175</v>
      </c>
      <c r="P16" s="378"/>
      <c r="Q16" s="376">
        <v>867553.69000000029</v>
      </c>
      <c r="R16" s="380">
        <v>1422004.2099999995</v>
      </c>
      <c r="S16" s="529">
        <v>1.6390964921145099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926462.75000000047</v>
      </c>
      <c r="E17" s="650">
        <v>819123.20999999985</v>
      </c>
      <c r="F17" s="612">
        <v>0.88414046868047247</v>
      </c>
      <c r="G17" s="637">
        <v>-107339.54000000062</v>
      </c>
      <c r="H17" s="611">
        <v>8.0188155610899953E-2</v>
      </c>
      <c r="I17" s="616">
        <v>8.5989784878182901E-2</v>
      </c>
      <c r="J17" s="690">
        <v>227782.18000000008</v>
      </c>
      <c r="K17" s="650">
        <v>84748.71</v>
      </c>
      <c r="L17" s="612">
        <v>0.3720603165708572</v>
      </c>
      <c r="M17" s="649">
        <v>-143033.47000000009</v>
      </c>
      <c r="N17" s="611">
        <v>0.49029630290679777</v>
      </c>
      <c r="O17" s="616">
        <v>0.15087937040097993</v>
      </c>
      <c r="P17" s="378"/>
      <c r="Q17" s="376">
        <v>1154244.9300000006</v>
      </c>
      <c r="R17" s="380">
        <v>903871.91999999981</v>
      </c>
      <c r="S17" s="529">
        <v>0.78308502511680889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132087.50999999995</v>
      </c>
      <c r="E18" s="650">
        <v>130304.73000000001</v>
      </c>
      <c r="F18" s="612">
        <v>0.98650303878088141</v>
      </c>
      <c r="G18" s="637">
        <v>-1782.7799999999406</v>
      </c>
      <c r="H18" s="611">
        <v>1.1432573847287757E-2</v>
      </c>
      <c r="I18" s="616">
        <v>1.3679109033315892E-2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132087.50999999995</v>
      </c>
      <c r="R18" s="380">
        <v>130304.73000000001</v>
      </c>
      <c r="S18" s="529">
        <v>0.98650303878088141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30242.129999999994</v>
      </c>
      <c r="E19" s="650">
        <v>42600.5</v>
      </c>
      <c r="F19" s="612">
        <v>1.4086474729127878</v>
      </c>
      <c r="G19" s="637">
        <v>12358.370000000006</v>
      </c>
      <c r="H19" s="611">
        <v>2.617547900814214E-3</v>
      </c>
      <c r="I19" s="616">
        <v>4.4721084520398724E-3</v>
      </c>
      <c r="J19" s="690">
        <v>13103.529999999999</v>
      </c>
      <c r="K19" s="650">
        <v>11629.61</v>
      </c>
      <c r="L19" s="612">
        <v>0.88751733311558045</v>
      </c>
      <c r="M19" s="649">
        <v>-1473.9199999999983</v>
      </c>
      <c r="N19" s="611">
        <v>2.8205069922626561E-2</v>
      </c>
      <c r="O19" s="616">
        <v>2.0704365114335547E-2</v>
      </c>
      <c r="P19" s="378"/>
      <c r="Q19" s="376">
        <v>43345.659999999989</v>
      </c>
      <c r="R19" s="380">
        <v>54230.11</v>
      </c>
      <c r="S19" s="529">
        <v>1.2511081847640575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4995322.8360000001</v>
      </c>
      <c r="E20" s="650">
        <v>1834985.9499000004</v>
      </c>
      <c r="F20" s="612">
        <v>0.36734081262490803</v>
      </c>
      <c r="G20" s="637">
        <v>-3160336.8860999998</v>
      </c>
      <c r="H20" s="611">
        <v>0.43236031335296521</v>
      </c>
      <c r="I20" s="616">
        <v>0.19263286055145376</v>
      </c>
      <c r="J20" s="690">
        <v>10405.310000000007</v>
      </c>
      <c r="K20" s="650">
        <v>6715</v>
      </c>
      <c r="L20" s="612">
        <v>0.64534357938398723</v>
      </c>
      <c r="M20" s="649">
        <v>-3690.3100000000068</v>
      </c>
      <c r="N20" s="611">
        <v>2.2397208699991955E-2</v>
      </c>
      <c r="O20" s="616">
        <v>1.1954812907979133E-2</v>
      </c>
      <c r="P20" s="378"/>
      <c r="Q20" s="376">
        <v>5005728.1459999997</v>
      </c>
      <c r="R20" s="380">
        <v>1841700.9499000004</v>
      </c>
      <c r="S20" s="529">
        <v>0.367918691583696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1340364.1400000001</v>
      </c>
      <c r="E21" s="650">
        <v>1599885.4100000001</v>
      </c>
      <c r="F21" s="612">
        <v>1.1936199740467541</v>
      </c>
      <c r="G21" s="637">
        <v>259521.27000000002</v>
      </c>
      <c r="H21" s="611">
        <v>0.1160125738823175</v>
      </c>
      <c r="I21" s="616">
        <v>0.16795251380514967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1340364.1400000001</v>
      </c>
      <c r="R21" s="380">
        <v>1599885.4100000001</v>
      </c>
      <c r="S21" s="529">
        <v>1.1936199740467541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1177996.6200000001</v>
      </c>
      <c r="E22" s="650">
        <v>1417456.3800000004</v>
      </c>
      <c r="F22" s="612">
        <v>1.203277119759478</v>
      </c>
      <c r="G22" s="637">
        <v>239459.76000000024</v>
      </c>
      <c r="H22" s="611">
        <v>0.10195917350554477</v>
      </c>
      <c r="I22" s="616">
        <v>0.14880150837186989</v>
      </c>
      <c r="J22" s="690">
        <v>123698.12</v>
      </c>
      <c r="K22" s="650">
        <v>95722.569999999963</v>
      </c>
      <c r="L22" s="612">
        <v>0.77384013596972989</v>
      </c>
      <c r="M22" s="649">
        <v>-27975.550000000032</v>
      </c>
      <c r="N22" s="611">
        <v>0.26625757516466564</v>
      </c>
      <c r="O22" s="616">
        <v>0.17041629418033294</v>
      </c>
      <c r="P22" s="378"/>
      <c r="Q22" s="376">
        <v>1301694.7400000002</v>
      </c>
      <c r="R22" s="380">
        <v>1513178.9500000004</v>
      </c>
      <c r="S22" s="529">
        <v>1.1624683602854538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573189.64999999979</v>
      </c>
      <c r="E23" s="650">
        <v>478781.0400000001</v>
      </c>
      <c r="F23" s="612">
        <v>0.83529254235487371</v>
      </c>
      <c r="G23" s="637">
        <v>-94408.609999999695</v>
      </c>
      <c r="H23" s="611">
        <v>4.961129937361998E-2</v>
      </c>
      <c r="I23" s="616">
        <v>5.0261399177484789E-2</v>
      </c>
      <c r="J23" s="690">
        <v>594.75</v>
      </c>
      <c r="K23" s="650">
        <v>768.11999999999989</v>
      </c>
      <c r="L23" s="612">
        <v>1.2915006305170238</v>
      </c>
      <c r="M23" s="649">
        <v>173.36999999999989</v>
      </c>
      <c r="N23" s="611">
        <v>1.2801867387247671E-3</v>
      </c>
      <c r="O23" s="616">
        <v>1.3674952927590365E-3</v>
      </c>
      <c r="P23" s="378"/>
      <c r="Q23" s="376">
        <v>573784.39999999979</v>
      </c>
      <c r="R23" s="380">
        <v>479549.16000000009</v>
      </c>
      <c r="S23" s="529">
        <v>0.83576541990336484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40924.349999999962</v>
      </c>
      <c r="E24" s="650">
        <v>43386.01999999999</v>
      </c>
      <c r="F24" s="612">
        <v>1.0601517189643825</v>
      </c>
      <c r="G24" s="637">
        <v>2461.6700000000274</v>
      </c>
      <c r="H24" s="611">
        <v>3.5421263791500833E-3</v>
      </c>
      <c r="I24" s="616">
        <v>4.5545706445316581E-3</v>
      </c>
      <c r="J24" s="690">
        <v>6425.5999999999767</v>
      </c>
      <c r="K24" s="650">
        <v>7602.8600000000024</v>
      </c>
      <c r="L24" s="612">
        <v>1.1832140189243074</v>
      </c>
      <c r="M24" s="649">
        <v>1177.2600000000257</v>
      </c>
      <c r="N24" s="611">
        <v>1.3830967479360797E-2</v>
      </c>
      <c r="O24" s="616">
        <v>1.3535483077521705E-2</v>
      </c>
      <c r="P24" s="378"/>
      <c r="Q24" s="376">
        <v>47349.949999999939</v>
      </c>
      <c r="R24" s="380">
        <v>50988.87999999999</v>
      </c>
      <c r="S24" s="529">
        <v>1.0768518234971749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9" t="s">
        <v>240</v>
      </c>
      <c r="C25" s="1060"/>
      <c r="D25" s="607">
        <v>11553610.916000001</v>
      </c>
      <c r="E25" s="608">
        <v>9525819.9699000008</v>
      </c>
      <c r="F25" s="613">
        <v>0.82448855506361074</v>
      </c>
      <c r="G25" s="614">
        <v>-2027790.9461000003</v>
      </c>
      <c r="H25" s="611"/>
      <c r="I25" s="616"/>
      <c r="J25" s="607">
        <v>464580.66000000009</v>
      </c>
      <c r="K25" s="608">
        <v>561698.46</v>
      </c>
      <c r="L25" s="613">
        <v>1.2090440010998302</v>
      </c>
      <c r="M25" s="614">
        <v>97117.799999999872</v>
      </c>
      <c r="N25" s="611"/>
      <c r="O25" s="616"/>
      <c r="P25" s="387"/>
      <c r="Q25" s="386">
        <v>12018191.576000001</v>
      </c>
      <c r="R25" s="608">
        <v>10087518.429900002</v>
      </c>
      <c r="S25" s="531">
        <v>0.83935410465951454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1" t="s">
        <v>279</v>
      </c>
      <c r="D27" s="1062"/>
      <c r="E27" s="1062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5">
        <v>14608.22000000003</v>
      </c>
      <c r="E28" s="382">
        <v>2059.1899999999991</v>
      </c>
      <c r="F28" s="612">
        <v>0.14096104795793019</v>
      </c>
      <c r="G28" s="649">
        <v>-12549.030000000032</v>
      </c>
      <c r="H28" s="611">
        <v>7.392611872816395E-3</v>
      </c>
      <c r="I28" s="616">
        <v>1.0358726472102556E-3</v>
      </c>
      <c r="J28" s="535"/>
      <c r="K28" s="536"/>
      <c r="L28" s="536"/>
      <c r="M28" s="536"/>
      <c r="N28" s="536"/>
      <c r="O28" s="537"/>
      <c r="P28" s="378"/>
      <c r="Q28" s="376">
        <v>14608.22000000003</v>
      </c>
      <c r="R28" s="382">
        <v>2059.1899999999991</v>
      </c>
      <c r="S28" s="529">
        <v>0.14096104795793019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5">
        <v>1323.5999999999913</v>
      </c>
      <c r="E29" s="382">
        <v>7830.8299999999854</v>
      </c>
      <c r="F29" s="612">
        <v>5.9163115744938324</v>
      </c>
      <c r="G29" s="649">
        <v>6507.2299999999941</v>
      </c>
      <c r="H29" s="611">
        <v>6.6981884684511159E-4</v>
      </c>
      <c r="I29" s="616">
        <v>3.9392880705294182E-3</v>
      </c>
      <c r="J29" s="538"/>
      <c r="K29" s="539"/>
      <c r="L29" s="539"/>
      <c r="M29" s="539"/>
      <c r="N29" s="539"/>
      <c r="O29" s="540"/>
      <c r="P29" s="378"/>
      <c r="Q29" s="376">
        <v>1323.5999999999913</v>
      </c>
      <c r="R29" s="382">
        <v>7830.8299999999854</v>
      </c>
      <c r="S29" s="529">
        <v>5.9163115744938324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5">
        <v>17346.649999999991</v>
      </c>
      <c r="E30" s="382">
        <v>11755.409999999976</v>
      </c>
      <c r="F30" s="612">
        <v>0.67767609307848964</v>
      </c>
      <c r="G30" s="649">
        <v>-5591.2400000000143</v>
      </c>
      <c r="H30" s="611">
        <v>8.7784172707961808E-3</v>
      </c>
      <c r="I30" s="616">
        <v>5.9135425462156915E-3</v>
      </c>
      <c r="J30" s="538"/>
      <c r="K30" s="539"/>
      <c r="L30" s="539"/>
      <c r="M30" s="539"/>
      <c r="N30" s="539"/>
      <c r="O30" s="540"/>
      <c r="P30" s="378"/>
      <c r="Q30" s="376">
        <v>17346.649999999991</v>
      </c>
      <c r="R30" s="382">
        <v>11755.409999999976</v>
      </c>
      <c r="S30" s="529">
        <v>0.67767609307848964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5">
        <v>7894.9200000000183</v>
      </c>
      <c r="E31" s="382">
        <v>9852.1300000000228</v>
      </c>
      <c r="F31" s="612">
        <v>1.2479075152123138</v>
      </c>
      <c r="G31" s="649">
        <v>1957.2100000000046</v>
      </c>
      <c r="H31" s="611">
        <v>3.995290276771272E-3</v>
      </c>
      <c r="I31" s="616">
        <v>4.9561002062750896E-3</v>
      </c>
      <c r="J31" s="538"/>
      <c r="K31" s="539"/>
      <c r="L31" s="539"/>
      <c r="M31" s="539"/>
      <c r="N31" s="539"/>
      <c r="O31" s="540"/>
      <c r="P31" s="378"/>
      <c r="Q31" s="376">
        <v>7894.9200000000183</v>
      </c>
      <c r="R31" s="382">
        <v>9852.1300000000228</v>
      </c>
      <c r="S31" s="529">
        <v>1.2479075152123138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5">
        <v>12131.870000000006</v>
      </c>
      <c r="E32" s="382">
        <v>16899.939999999999</v>
      </c>
      <c r="F32" s="612">
        <v>1.3930202021617435</v>
      </c>
      <c r="G32" s="649">
        <v>4768.0699999999924</v>
      </c>
      <c r="H32" s="611">
        <v>6.1394342501321104E-3</v>
      </c>
      <c r="I32" s="616">
        <v>8.5014911618133786E-3</v>
      </c>
      <c r="J32" s="538"/>
      <c r="K32" s="539"/>
      <c r="L32" s="539"/>
      <c r="M32" s="539"/>
      <c r="N32" s="539"/>
      <c r="O32" s="540"/>
      <c r="P32" s="378"/>
      <c r="Q32" s="376">
        <v>12131.870000000006</v>
      </c>
      <c r="R32" s="382">
        <v>16899.939999999999</v>
      </c>
      <c r="S32" s="529">
        <v>1.3930202021617435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5">
        <v>42232.820000000022</v>
      </c>
      <c r="E33" s="382">
        <v>99550.459999999948</v>
      </c>
      <c r="F33" s="612">
        <v>2.3571823998492145</v>
      </c>
      <c r="G33" s="649">
        <v>57317.639999999927</v>
      </c>
      <c r="H33" s="611">
        <v>2.1372271676803691E-2</v>
      </c>
      <c r="I33" s="616">
        <v>5.0078719560214764E-2</v>
      </c>
      <c r="J33" s="538"/>
      <c r="K33" s="539"/>
      <c r="L33" s="539"/>
      <c r="M33" s="539"/>
      <c r="N33" s="539"/>
      <c r="O33" s="540"/>
      <c r="P33" s="378"/>
      <c r="Q33" s="376">
        <v>42232.820000000022</v>
      </c>
      <c r="R33" s="382">
        <v>99550.459999999948</v>
      </c>
      <c r="S33" s="529">
        <v>2.3571823998492145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5">
        <v>1880518.59</v>
      </c>
      <c r="E34" s="382">
        <v>1839931.54</v>
      </c>
      <c r="F34" s="612">
        <v>0.97841709716892511</v>
      </c>
      <c r="G34" s="649">
        <v>-40587.050000000047</v>
      </c>
      <c r="H34" s="611">
        <v>0.95165215580583518</v>
      </c>
      <c r="I34" s="616">
        <v>0.92557498580774134</v>
      </c>
      <c r="J34" s="538"/>
      <c r="K34" s="539"/>
      <c r="L34" s="539"/>
      <c r="M34" s="539"/>
      <c r="N34" s="539"/>
      <c r="O34" s="540"/>
      <c r="P34" s="378"/>
      <c r="Q34" s="376">
        <v>1880518.59</v>
      </c>
      <c r="R34" s="382">
        <v>1839931.54</v>
      </c>
      <c r="S34" s="529">
        <v>0.97841709716892511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5" t="s">
        <v>317</v>
      </c>
      <c r="C35" s="1035"/>
      <c r="D35" s="607">
        <v>1976056.6700000002</v>
      </c>
      <c r="E35" s="608">
        <v>1987879.5</v>
      </c>
      <c r="F35" s="613">
        <v>1.005983041974196</v>
      </c>
      <c r="G35" s="614">
        <v>11822.829999999842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1976056.6700000002</v>
      </c>
      <c r="R35" s="608">
        <v>1987879.5</v>
      </c>
      <c r="S35" s="531">
        <v>1.005983041974196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39"/>
      <c r="C36" s="1039"/>
      <c r="D36" s="1039"/>
      <c r="E36" s="1039"/>
      <c r="F36" s="1039"/>
      <c r="G36" s="1039"/>
      <c r="H36" s="1039"/>
      <c r="I36" s="1039"/>
      <c r="J36" s="1039"/>
      <c r="K36" s="1039"/>
      <c r="L36" s="1039"/>
      <c r="M36" s="1039"/>
      <c r="N36" s="1039"/>
      <c r="O36" s="1039"/>
      <c r="P36" s="1039"/>
      <c r="Q36" s="1039"/>
      <c r="R36" s="1039"/>
      <c r="S36" s="1039"/>
      <c r="T36" s="359"/>
    </row>
    <row r="37" spans="1:25" s="266" customFormat="1" ht="18" customHeight="1" x14ac:dyDescent="0.3">
      <c r="B37" s="1058" t="s">
        <v>313</v>
      </c>
      <c r="C37" s="1058"/>
      <c r="D37" s="782">
        <v>13529667.586000001</v>
      </c>
      <c r="E37" s="594">
        <v>11513699.469900001</v>
      </c>
      <c r="F37" s="612">
        <v>0.8509964784215357</v>
      </c>
      <c r="G37" s="782">
        <v>-2015968.1161000002</v>
      </c>
      <c r="H37" s="611"/>
      <c r="I37" s="616"/>
      <c r="J37" s="782"/>
      <c r="K37" s="782"/>
      <c r="L37" s="612"/>
      <c r="M37" s="782"/>
      <c r="N37" s="611"/>
      <c r="O37" s="616"/>
      <c r="P37" s="543"/>
      <c r="Q37" s="792">
        <v>13994248.246000001</v>
      </c>
      <c r="R37" s="594">
        <v>12075397.929900002</v>
      </c>
      <c r="S37" s="791">
        <v>0.8628829300174472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03" t="s">
        <v>266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309"/>
      <c r="Q4" s="309"/>
    </row>
    <row r="5" spans="1:17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9" t="s">
        <v>265</v>
      </c>
      <c r="C7" s="929"/>
      <c r="D7" s="929"/>
      <c r="E7" s="930"/>
      <c r="F7" s="305"/>
      <c r="G7" s="305"/>
      <c r="H7" s="305"/>
      <c r="I7" s="305"/>
      <c r="J7" s="305"/>
      <c r="K7" s="305"/>
      <c r="L7" s="305"/>
      <c r="M7" s="305"/>
      <c r="N7" s="905" t="s">
        <v>180</v>
      </c>
      <c r="O7" s="905"/>
    </row>
    <row r="8" spans="1:17" s="269" customFormat="1" ht="17.25" customHeight="1" x14ac:dyDescent="0.25">
      <c r="A8" s="906"/>
      <c r="B8" s="907" t="s">
        <v>84</v>
      </c>
      <c r="C8" s="910" t="s">
        <v>160</v>
      </c>
      <c r="D8" s="913" t="s">
        <v>262</v>
      </c>
      <c r="E8" s="914"/>
      <c r="F8" s="914"/>
      <c r="G8" s="914"/>
      <c r="H8" s="913" t="s">
        <v>263</v>
      </c>
      <c r="I8" s="914"/>
      <c r="J8" s="914"/>
      <c r="K8" s="914"/>
      <c r="L8" s="303"/>
      <c r="M8" s="915" t="s">
        <v>238</v>
      </c>
      <c r="N8" s="916"/>
      <c r="O8" s="917"/>
    </row>
    <row r="9" spans="1:17" s="269" customFormat="1" ht="17.25" customHeight="1" x14ac:dyDescent="0.25">
      <c r="A9" s="906"/>
      <c r="B9" s="908"/>
      <c r="C9" s="911"/>
      <c r="D9" s="926" t="s">
        <v>161</v>
      </c>
      <c r="E9" s="927"/>
      <c r="F9" s="927" t="s">
        <v>41</v>
      </c>
      <c r="G9" s="927"/>
      <c r="H9" s="926" t="s">
        <v>161</v>
      </c>
      <c r="I9" s="927"/>
      <c r="J9" s="927" t="s">
        <v>41</v>
      </c>
      <c r="K9" s="928"/>
      <c r="L9" s="533"/>
      <c r="M9" s="926" t="s">
        <v>324</v>
      </c>
      <c r="N9" s="927"/>
      <c r="O9" s="928"/>
    </row>
    <row r="10" spans="1:17" s="269" customFormat="1" ht="15" customHeight="1" x14ac:dyDescent="0.25">
      <c r="A10" s="906"/>
      <c r="B10" s="908"/>
      <c r="C10" s="911"/>
      <c r="D10" s="924" t="s">
        <v>162</v>
      </c>
      <c r="E10" s="925"/>
      <c r="F10" s="924" t="s">
        <v>162</v>
      </c>
      <c r="G10" s="925"/>
      <c r="H10" s="924" t="s">
        <v>162</v>
      </c>
      <c r="I10" s="925"/>
      <c r="J10" s="924" t="s">
        <v>162</v>
      </c>
      <c r="K10" s="925"/>
      <c r="L10" s="396"/>
      <c r="M10" s="898" t="s">
        <v>239</v>
      </c>
      <c r="N10" s="899"/>
      <c r="O10" s="919" t="s">
        <v>332</v>
      </c>
    </row>
    <row r="11" spans="1:17" s="269" customFormat="1" ht="16.149999999999999" customHeight="1" x14ac:dyDescent="0.25">
      <c r="A11" s="290"/>
      <c r="B11" s="909"/>
      <c r="C11" s="912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920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1233183.1899999948</v>
      </c>
      <c r="E13" s="650">
        <v>1663090.09</v>
      </c>
      <c r="F13" s="690">
        <v>0</v>
      </c>
      <c r="G13" s="650">
        <v>0</v>
      </c>
      <c r="H13" s="690">
        <v>54314.299999999996</v>
      </c>
      <c r="I13" s="650">
        <v>155223.69999999995</v>
      </c>
      <c r="J13" s="690">
        <v>0</v>
      </c>
      <c r="K13" s="650">
        <v>0</v>
      </c>
      <c r="L13" s="378"/>
      <c r="M13" s="376">
        <v>1287497.4899999949</v>
      </c>
      <c r="N13" s="380">
        <v>1818313.79</v>
      </c>
      <c r="O13" s="529">
        <v>1.412285308610588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2944993.89</v>
      </c>
      <c r="E14" s="650">
        <v>3295092.07</v>
      </c>
      <c r="F14" s="690">
        <v>326038</v>
      </c>
      <c r="G14" s="650">
        <v>295091.85000000003</v>
      </c>
      <c r="H14" s="690">
        <v>93563.32</v>
      </c>
      <c r="I14" s="650">
        <v>199874.81000000003</v>
      </c>
      <c r="J14" s="690">
        <v>0</v>
      </c>
      <c r="K14" s="650">
        <v>4555.4399999999996</v>
      </c>
      <c r="L14" s="378"/>
      <c r="M14" s="376">
        <v>3364595.21</v>
      </c>
      <c r="N14" s="380">
        <v>3794614.17</v>
      </c>
      <c r="O14" s="529">
        <v>1.1278070416084316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781603.03</v>
      </c>
      <c r="E15" s="650">
        <v>818945.36</v>
      </c>
      <c r="F15" s="690">
        <v>0</v>
      </c>
      <c r="G15" s="650">
        <v>0</v>
      </c>
      <c r="H15" s="690">
        <v>45355.39</v>
      </c>
      <c r="I15" s="650">
        <v>41428.240000000005</v>
      </c>
      <c r="J15" s="690">
        <v>0</v>
      </c>
      <c r="K15" s="650">
        <v>0</v>
      </c>
      <c r="L15" s="378"/>
      <c r="M15" s="376">
        <v>826958.42</v>
      </c>
      <c r="N15" s="380">
        <v>860373.6</v>
      </c>
      <c r="O15" s="529">
        <v>1.0404073278557342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0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2076367.7600000002</v>
      </c>
      <c r="E17" s="650">
        <v>2540349.8799999994</v>
      </c>
      <c r="F17" s="690">
        <v>476071.67999999999</v>
      </c>
      <c r="G17" s="650">
        <v>568261.79</v>
      </c>
      <c r="H17" s="690">
        <v>74623.55</v>
      </c>
      <c r="I17" s="650">
        <v>266400.67</v>
      </c>
      <c r="J17" s="690">
        <v>5202.29</v>
      </c>
      <c r="K17" s="650">
        <v>11658.26</v>
      </c>
      <c r="L17" s="378"/>
      <c r="M17" s="376">
        <v>2632265.2800000003</v>
      </c>
      <c r="N17" s="380">
        <v>3386670.5999999992</v>
      </c>
      <c r="O17" s="529">
        <v>1.2865992746749291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3609872.43</v>
      </c>
      <c r="E18" s="650">
        <v>3648382.0999999996</v>
      </c>
      <c r="F18" s="690">
        <v>0</v>
      </c>
      <c r="G18" s="650">
        <v>0</v>
      </c>
      <c r="H18" s="690">
        <v>813819.33000000007</v>
      </c>
      <c r="I18" s="650">
        <v>415806.61</v>
      </c>
      <c r="J18" s="690">
        <v>0</v>
      </c>
      <c r="K18" s="650">
        <v>0</v>
      </c>
      <c r="L18" s="378"/>
      <c r="M18" s="376">
        <v>4423691.76</v>
      </c>
      <c r="N18" s="380">
        <v>4064188.7099999995</v>
      </c>
      <c r="O18" s="529">
        <v>0.91873234630615397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479128.96999999968</v>
      </c>
      <c r="E19" s="650">
        <v>547126.20000000042</v>
      </c>
      <c r="F19" s="690">
        <v>1566396.199999999</v>
      </c>
      <c r="G19" s="650">
        <v>1687621.4699999962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2045525.1699999988</v>
      </c>
      <c r="N19" s="380">
        <v>2234747.6699999967</v>
      </c>
      <c r="O19" s="529">
        <v>1.0925055837860935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30242.129999999994</v>
      </c>
      <c r="E20" s="650">
        <v>42600.5</v>
      </c>
      <c r="F20" s="690">
        <v>1554216.4100000032</v>
      </c>
      <c r="G20" s="650">
        <v>1332244.4100000036</v>
      </c>
      <c r="H20" s="690">
        <v>13103.529999999999</v>
      </c>
      <c r="I20" s="650">
        <v>11629.61</v>
      </c>
      <c r="J20" s="690">
        <v>609626.56999999902</v>
      </c>
      <c r="K20" s="650">
        <v>458788.50999999972</v>
      </c>
      <c r="L20" s="378"/>
      <c r="M20" s="376">
        <v>2207188.640000002</v>
      </c>
      <c r="N20" s="380">
        <v>1845263.0300000035</v>
      </c>
      <c r="O20" s="529">
        <v>0.83602416058103757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7217517.1159999995</v>
      </c>
      <c r="E21" s="650">
        <v>3959731.4399000006</v>
      </c>
      <c r="F21" s="690">
        <v>263015.87</v>
      </c>
      <c r="G21" s="650">
        <v>269876.93</v>
      </c>
      <c r="H21" s="690">
        <v>351369.57</v>
      </c>
      <c r="I21" s="650">
        <v>83111</v>
      </c>
      <c r="J21" s="690">
        <v>0</v>
      </c>
      <c r="K21" s="650">
        <v>0</v>
      </c>
      <c r="L21" s="378"/>
      <c r="M21" s="376">
        <v>7831902.5559999999</v>
      </c>
      <c r="N21" s="380">
        <v>4312719.3699000003</v>
      </c>
      <c r="O21" s="529">
        <v>0.55066049903749603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2322690.5</v>
      </c>
      <c r="E22" s="650">
        <v>2660084.0900000003</v>
      </c>
      <c r="F22" s="690">
        <v>819619.82999999926</v>
      </c>
      <c r="G22" s="650">
        <v>630901.90999999736</v>
      </c>
      <c r="H22" s="690">
        <v>0</v>
      </c>
      <c r="I22" s="650">
        <v>0</v>
      </c>
      <c r="J22" s="690">
        <v>7091.3399999999992</v>
      </c>
      <c r="K22" s="650">
        <v>13888.400000000009</v>
      </c>
      <c r="L22" s="378"/>
      <c r="M22" s="376">
        <v>3149401.669999999</v>
      </c>
      <c r="N22" s="380">
        <v>3304874.3999999976</v>
      </c>
      <c r="O22" s="529">
        <v>1.0493657990598573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1715334.7400000002</v>
      </c>
      <c r="E23" s="650">
        <v>1942393.8800000001</v>
      </c>
      <c r="F23" s="690">
        <v>1710451.83</v>
      </c>
      <c r="G23" s="650">
        <v>1812989.2799999998</v>
      </c>
      <c r="H23" s="690">
        <v>266768.11</v>
      </c>
      <c r="I23" s="650">
        <v>326227.56999999995</v>
      </c>
      <c r="J23" s="690">
        <v>285843.44999999995</v>
      </c>
      <c r="K23" s="650">
        <v>373953.39</v>
      </c>
      <c r="L23" s="378"/>
      <c r="M23" s="376">
        <v>3978398.13</v>
      </c>
      <c r="N23" s="380">
        <v>4455564.12</v>
      </c>
      <c r="O23" s="529">
        <v>1.1199392253886868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1692718.8599999999</v>
      </c>
      <c r="E24" s="650">
        <v>1577387.36</v>
      </c>
      <c r="F24" s="690">
        <v>0</v>
      </c>
      <c r="G24" s="650">
        <v>0</v>
      </c>
      <c r="H24" s="690">
        <v>44850.59</v>
      </c>
      <c r="I24" s="650">
        <v>39695.31</v>
      </c>
      <c r="J24" s="690">
        <v>0</v>
      </c>
      <c r="K24" s="650">
        <v>0</v>
      </c>
      <c r="L24" s="378"/>
      <c r="M24" s="376">
        <v>1737569.45</v>
      </c>
      <c r="N24" s="380">
        <v>1617082.6700000002</v>
      </c>
      <c r="O24" s="529">
        <v>0.93065786233753145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838982.41999999993</v>
      </c>
      <c r="E25" s="650">
        <v>972962.7</v>
      </c>
      <c r="F25" s="690">
        <v>0</v>
      </c>
      <c r="G25" s="650">
        <v>0</v>
      </c>
      <c r="H25" s="690">
        <v>293631.37</v>
      </c>
      <c r="I25" s="650">
        <v>276737.68</v>
      </c>
      <c r="J25" s="690">
        <v>0</v>
      </c>
      <c r="K25" s="650">
        <v>0</v>
      </c>
      <c r="L25" s="378"/>
      <c r="M25" s="376">
        <v>1132613.79</v>
      </c>
      <c r="N25" s="380">
        <v>1249700.3799999999</v>
      </c>
      <c r="O25" s="529">
        <v>1.1033773304137502</v>
      </c>
    </row>
    <row r="26" spans="1:26" ht="19.149999999999999" customHeight="1" x14ac:dyDescent="0.25">
      <c r="A26" s="293"/>
      <c r="B26" s="923" t="s">
        <v>240</v>
      </c>
      <c r="C26" s="923"/>
      <c r="D26" s="377">
        <v>24942635.035999998</v>
      </c>
      <c r="E26" s="579">
        <v>23668145.6699</v>
      </c>
      <c r="F26" s="377">
        <v>6715809.8200000012</v>
      </c>
      <c r="G26" s="579">
        <v>6596987.6399999969</v>
      </c>
      <c r="H26" s="377">
        <v>2051399.06</v>
      </c>
      <c r="I26" s="579">
        <v>1816135.2</v>
      </c>
      <c r="J26" s="377">
        <v>907763.64999999898</v>
      </c>
      <c r="K26" s="579">
        <v>862843.99999999977</v>
      </c>
      <c r="L26" s="387"/>
      <c r="M26" s="386">
        <v>34617607.565999992</v>
      </c>
      <c r="N26" s="389">
        <v>32944112.509899996</v>
      </c>
      <c r="O26" s="531">
        <v>0.95165769174229031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5">
        <v>290791.90000000002</v>
      </c>
      <c r="E28" s="382">
        <v>15063.89</v>
      </c>
      <c r="F28" s="745">
        <v>0</v>
      </c>
      <c r="G28" s="382">
        <v>0</v>
      </c>
      <c r="H28" s="535"/>
      <c r="I28" s="536"/>
      <c r="J28" s="536"/>
      <c r="K28" s="537"/>
      <c r="L28" s="378"/>
      <c r="M28" s="376">
        <v>290791.90000000002</v>
      </c>
      <c r="N28" s="380">
        <v>15063.89</v>
      </c>
      <c r="O28" s="529">
        <v>5.1802990385908264E-2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5">
        <v>77254.17</v>
      </c>
      <c r="E29" s="382">
        <v>171655.86</v>
      </c>
      <c r="F29" s="745">
        <v>0</v>
      </c>
      <c r="G29" s="382">
        <v>0</v>
      </c>
      <c r="H29" s="538"/>
      <c r="I29" s="539"/>
      <c r="J29" s="539"/>
      <c r="K29" s="540"/>
      <c r="L29" s="378"/>
      <c r="M29" s="376">
        <v>77254.17</v>
      </c>
      <c r="N29" s="380">
        <v>171655.86</v>
      </c>
      <c r="O29" s="529">
        <v>2.2219623872730754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5">
        <v>271892.70999999996</v>
      </c>
      <c r="E30" s="382">
        <v>293482.03999999998</v>
      </c>
      <c r="F30" s="745">
        <v>0</v>
      </c>
      <c r="G30" s="382">
        <v>0</v>
      </c>
      <c r="H30" s="538"/>
      <c r="I30" s="539"/>
      <c r="J30" s="539"/>
      <c r="K30" s="540"/>
      <c r="L30" s="378"/>
      <c r="M30" s="376">
        <v>271892.70999999996</v>
      </c>
      <c r="N30" s="380">
        <v>293482.03999999998</v>
      </c>
      <c r="O30" s="529">
        <v>1.0794038574995262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5">
        <v>277305.68000000005</v>
      </c>
      <c r="E31" s="382">
        <v>297461.52</v>
      </c>
      <c r="F31" s="745">
        <v>0</v>
      </c>
      <c r="G31" s="382">
        <v>0</v>
      </c>
      <c r="H31" s="538"/>
      <c r="I31" s="539"/>
      <c r="J31" s="539"/>
      <c r="K31" s="540"/>
      <c r="L31" s="378"/>
      <c r="M31" s="376">
        <v>277305.68000000005</v>
      </c>
      <c r="N31" s="380">
        <v>297461.52</v>
      </c>
      <c r="O31" s="529">
        <v>1.072684555181127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5">
        <v>83499.680000000008</v>
      </c>
      <c r="E32" s="382">
        <v>185206.21</v>
      </c>
      <c r="F32" s="745">
        <v>0</v>
      </c>
      <c r="G32" s="382">
        <v>0</v>
      </c>
      <c r="H32" s="538"/>
      <c r="I32" s="539"/>
      <c r="J32" s="539"/>
      <c r="K32" s="540"/>
      <c r="L32" s="378"/>
      <c r="M32" s="376">
        <v>83499.680000000008</v>
      </c>
      <c r="N32" s="380">
        <v>185206.21</v>
      </c>
      <c r="O32" s="529">
        <v>2.2180469434134356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5">
        <v>907730.26</v>
      </c>
      <c r="E33" s="382">
        <v>1439013.78</v>
      </c>
      <c r="F33" s="745">
        <v>0</v>
      </c>
      <c r="G33" s="382">
        <v>0</v>
      </c>
      <c r="H33" s="538"/>
      <c r="I33" s="539"/>
      <c r="J33" s="539"/>
      <c r="K33" s="540"/>
      <c r="L33" s="378"/>
      <c r="M33" s="376">
        <v>907730.26</v>
      </c>
      <c r="N33" s="380">
        <v>1439013.78</v>
      </c>
      <c r="O33" s="529">
        <v>1.5852878805648718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5">
        <v>2239042.14</v>
      </c>
      <c r="E34" s="382">
        <v>2098436.29</v>
      </c>
      <c r="F34" s="745">
        <v>30205.45</v>
      </c>
      <c r="G34" s="382">
        <v>110391.16</v>
      </c>
      <c r="H34" s="538"/>
      <c r="I34" s="539"/>
      <c r="J34" s="539"/>
      <c r="K34" s="540"/>
      <c r="L34" s="378"/>
      <c r="M34" s="376">
        <v>2269247.5900000003</v>
      </c>
      <c r="N34" s="380">
        <v>2208827.4500000002</v>
      </c>
      <c r="O34" s="529">
        <v>0.97337437295680895</v>
      </c>
    </row>
    <row r="35" spans="1:15" s="266" customFormat="1" ht="20.25" customHeight="1" x14ac:dyDescent="0.25">
      <c r="A35" s="275"/>
      <c r="B35" s="922" t="s">
        <v>314</v>
      </c>
      <c r="C35" s="922"/>
      <c r="D35" s="650">
        <v>4147516.54</v>
      </c>
      <c r="E35" s="651">
        <v>4500319.59</v>
      </c>
      <c r="F35" s="377">
        <v>30205.45</v>
      </c>
      <c r="G35" s="579">
        <v>110391.16</v>
      </c>
      <c r="H35" s="541"/>
      <c r="I35" s="438"/>
      <c r="J35" s="419"/>
      <c r="K35" s="420"/>
      <c r="L35" s="387"/>
      <c r="M35" s="386">
        <v>4177721.99</v>
      </c>
      <c r="N35" s="389">
        <v>4610710.75</v>
      </c>
      <c r="O35" s="531">
        <v>1.1036423105789286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7:E7"/>
    <mergeCell ref="A8:A10"/>
    <mergeCell ref="D9:E9"/>
    <mergeCell ref="D10:E10"/>
    <mergeCell ref="J9:K9"/>
    <mergeCell ref="H8:K8"/>
    <mergeCell ref="H9:I9"/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03" t="s">
        <v>277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21" t="s">
        <v>322</v>
      </c>
      <c r="C7" s="921"/>
      <c r="D7" s="921"/>
      <c r="E7" s="921"/>
      <c r="F7" s="921"/>
      <c r="G7" s="921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05" t="s">
        <v>180</v>
      </c>
      <c r="S7" s="905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906"/>
      <c r="B8" s="907" t="s">
        <v>84</v>
      </c>
      <c r="C8" s="910" t="s">
        <v>278</v>
      </c>
      <c r="D8" s="913" t="s">
        <v>93</v>
      </c>
      <c r="E8" s="914"/>
      <c r="F8" s="914"/>
      <c r="G8" s="914"/>
      <c r="H8" s="732"/>
      <c r="I8" s="732"/>
      <c r="J8" s="913" t="s">
        <v>52</v>
      </c>
      <c r="K8" s="914"/>
      <c r="L8" s="914"/>
      <c r="M8" s="914"/>
      <c r="N8" s="914"/>
      <c r="O8" s="914"/>
      <c r="P8" s="303"/>
      <c r="Q8" s="915" t="s">
        <v>238</v>
      </c>
      <c r="R8" s="916"/>
      <c r="S8" s="917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906"/>
      <c r="B9" s="908"/>
      <c r="C9" s="911"/>
      <c r="D9" s="924" t="s">
        <v>162</v>
      </c>
      <c r="E9" s="925"/>
      <c r="F9" s="971" t="s">
        <v>332</v>
      </c>
      <c r="G9" s="1033" t="s">
        <v>336</v>
      </c>
      <c r="H9" s="924" t="s">
        <v>227</v>
      </c>
      <c r="I9" s="925"/>
      <c r="J9" s="924" t="s">
        <v>162</v>
      </c>
      <c r="K9" s="925"/>
      <c r="L9" s="971" t="s">
        <v>332</v>
      </c>
      <c r="M9" s="971" t="s">
        <v>336</v>
      </c>
      <c r="N9" s="924" t="s">
        <v>227</v>
      </c>
      <c r="O9" s="925"/>
      <c r="P9" s="396"/>
      <c r="Q9" s="898" t="s">
        <v>280</v>
      </c>
      <c r="R9" s="899"/>
      <c r="S9" s="919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909"/>
      <c r="C10" s="912"/>
      <c r="D10" s="728" t="s">
        <v>333</v>
      </c>
      <c r="E10" s="728" t="s">
        <v>334</v>
      </c>
      <c r="F10" s="920"/>
      <c r="G10" s="1034"/>
      <c r="H10" s="372" t="s">
        <v>333</v>
      </c>
      <c r="I10" s="372" t="s">
        <v>334</v>
      </c>
      <c r="J10" s="728" t="s">
        <v>333</v>
      </c>
      <c r="K10" s="728" t="s">
        <v>334</v>
      </c>
      <c r="L10" s="920"/>
      <c r="M10" s="920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920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2"/>
      <c r="E11" s="742"/>
      <c r="F11" s="742"/>
      <c r="G11" s="742"/>
      <c r="H11" s="742"/>
      <c r="I11" s="742"/>
      <c r="J11" s="742"/>
      <c r="K11" s="742"/>
      <c r="L11" s="742"/>
      <c r="M11" s="742"/>
      <c r="N11" s="742"/>
      <c r="O11" s="742"/>
      <c r="P11" s="347"/>
      <c r="Q11" s="742"/>
      <c r="R11" s="742"/>
      <c r="S11" s="741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4" t="s">
        <v>169</v>
      </c>
      <c r="D12" s="690">
        <v>4995322.8360000001</v>
      </c>
      <c r="E12" s="650">
        <v>1834985.9499000004</v>
      </c>
      <c r="F12" s="612">
        <v>0.36734081262490803</v>
      </c>
      <c r="G12" s="737">
        <v>-3160336.8860999998</v>
      </c>
      <c r="H12" s="611">
        <v>0.43236031335296521</v>
      </c>
      <c r="I12" s="616">
        <v>0.19263286055145376</v>
      </c>
      <c r="J12" s="690">
        <v>10405.310000000007</v>
      </c>
      <c r="K12" s="650">
        <v>6715</v>
      </c>
      <c r="L12" s="612">
        <v>0.64534357938398723</v>
      </c>
      <c r="M12" s="737">
        <v>-3690.3100000000068</v>
      </c>
      <c r="N12" s="611">
        <v>2.2397208699991955E-2</v>
      </c>
      <c r="O12" s="616">
        <v>1.1954812907979133E-2</v>
      </c>
      <c r="P12" s="378"/>
      <c r="Q12" s="376">
        <v>5005728.1459999997</v>
      </c>
      <c r="R12" s="380">
        <v>1841700.9499000004</v>
      </c>
      <c r="S12" s="529">
        <v>0.367918691583696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9"/>
      <c r="B13" s="288" t="s">
        <v>55</v>
      </c>
      <c r="C13" s="734" t="s">
        <v>170</v>
      </c>
      <c r="D13" s="690">
        <v>1340364.1400000001</v>
      </c>
      <c r="E13" s="650">
        <v>1599885.4100000001</v>
      </c>
      <c r="F13" s="612">
        <v>1.1936199740467541</v>
      </c>
      <c r="G13" s="737">
        <v>259521.27000000002</v>
      </c>
      <c r="H13" s="611">
        <v>0.1160125738823175</v>
      </c>
      <c r="I13" s="616">
        <v>0.16795251380514967</v>
      </c>
      <c r="J13" s="690">
        <v>0</v>
      </c>
      <c r="K13" s="650">
        <v>0</v>
      </c>
      <c r="L13" s="612" t="s">
        <v>335</v>
      </c>
      <c r="M13" s="737">
        <v>0</v>
      </c>
      <c r="N13" s="611">
        <v>0</v>
      </c>
      <c r="O13" s="616">
        <v>0</v>
      </c>
      <c r="P13" s="378"/>
      <c r="Q13" s="376">
        <v>1340364.1400000001</v>
      </c>
      <c r="R13" s="380">
        <v>1599885.4100000001</v>
      </c>
      <c r="S13" s="529">
        <v>1.1936199740467541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4" t="s">
        <v>171</v>
      </c>
      <c r="D14" s="690">
        <v>1177996.6200000001</v>
      </c>
      <c r="E14" s="650">
        <v>1417456.3800000004</v>
      </c>
      <c r="F14" s="612">
        <v>1.203277119759478</v>
      </c>
      <c r="G14" s="737">
        <v>239459.76000000024</v>
      </c>
      <c r="H14" s="611">
        <v>0.10195917350554477</v>
      </c>
      <c r="I14" s="616">
        <v>0.14880150837186989</v>
      </c>
      <c r="J14" s="690">
        <v>123698.12</v>
      </c>
      <c r="K14" s="650">
        <v>95722.569999999963</v>
      </c>
      <c r="L14" s="612">
        <v>0.77384013596972989</v>
      </c>
      <c r="M14" s="737">
        <v>-27975.550000000032</v>
      </c>
      <c r="N14" s="611">
        <v>0.26625757516466564</v>
      </c>
      <c r="O14" s="616">
        <v>0.17041629418033294</v>
      </c>
      <c r="P14" s="378"/>
      <c r="Q14" s="376">
        <v>1301694.7400000002</v>
      </c>
      <c r="R14" s="380">
        <v>1513178.9500000004</v>
      </c>
      <c r="S14" s="529">
        <v>1.1624683602854538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4" t="s">
        <v>165</v>
      </c>
      <c r="D15" s="690">
        <v>807758.51000000024</v>
      </c>
      <c r="E15" s="650">
        <v>1195013.3499999996</v>
      </c>
      <c r="F15" s="612">
        <v>1.4794190778627627</v>
      </c>
      <c r="G15" s="737">
        <v>387254.83999999939</v>
      </c>
      <c r="H15" s="611">
        <v>6.9913944296096819E-2</v>
      </c>
      <c r="I15" s="616">
        <v>0.12544991966844241</v>
      </c>
      <c r="J15" s="690">
        <v>59795.18</v>
      </c>
      <c r="K15" s="650">
        <v>226990.86</v>
      </c>
      <c r="L15" s="612">
        <v>3.7961397557461987</v>
      </c>
      <c r="M15" s="737">
        <v>167195.68</v>
      </c>
      <c r="N15" s="611">
        <v>0.12870785451981576</v>
      </c>
      <c r="O15" s="616">
        <v>0.40411515459736175</v>
      </c>
      <c r="P15" s="378"/>
      <c r="Q15" s="376">
        <v>867553.69000000029</v>
      </c>
      <c r="R15" s="380">
        <v>1422004.2099999995</v>
      </c>
      <c r="S15" s="529">
        <v>1.6390964921145099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9"/>
      <c r="B16" s="288" t="s">
        <v>61</v>
      </c>
      <c r="C16" s="734" t="s">
        <v>87</v>
      </c>
      <c r="D16" s="690">
        <v>940175.75000000023</v>
      </c>
      <c r="E16" s="650">
        <v>1098801.6200000001</v>
      </c>
      <c r="F16" s="612">
        <v>1.1687193803924425</v>
      </c>
      <c r="G16" s="737">
        <v>158625.86999999988</v>
      </c>
      <c r="H16" s="611">
        <v>8.1375057273046919E-2</v>
      </c>
      <c r="I16" s="616">
        <v>0.11534982011753629</v>
      </c>
      <c r="J16" s="690">
        <v>17861.610000000015</v>
      </c>
      <c r="K16" s="650">
        <v>83526.880000000034</v>
      </c>
      <c r="L16" s="612">
        <v>4.6763354479243455</v>
      </c>
      <c r="M16" s="737">
        <v>65665.270000000019</v>
      </c>
      <c r="N16" s="611">
        <v>3.8446736030725022E-2</v>
      </c>
      <c r="O16" s="616">
        <v>0.14870412854612428</v>
      </c>
      <c r="P16" s="378"/>
      <c r="Q16" s="376">
        <v>958037.36000000022</v>
      </c>
      <c r="R16" s="380">
        <v>1182328.5000000002</v>
      </c>
      <c r="S16" s="529">
        <v>1.2341152332514465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4" t="s">
        <v>166</v>
      </c>
      <c r="D17" s="690">
        <v>926462.75000000047</v>
      </c>
      <c r="E17" s="650">
        <v>819123.20999999985</v>
      </c>
      <c r="F17" s="612">
        <v>0.88414046868047247</v>
      </c>
      <c r="G17" s="737">
        <v>-107339.54000000062</v>
      </c>
      <c r="H17" s="611">
        <v>8.0188155610899953E-2</v>
      </c>
      <c r="I17" s="616">
        <v>8.5989784878182901E-2</v>
      </c>
      <c r="J17" s="690">
        <v>227782.18000000008</v>
      </c>
      <c r="K17" s="650">
        <v>84748.71</v>
      </c>
      <c r="L17" s="612">
        <v>0.3720603165708572</v>
      </c>
      <c r="M17" s="737">
        <v>-143033.47000000009</v>
      </c>
      <c r="N17" s="611">
        <v>0.49029630290679777</v>
      </c>
      <c r="O17" s="616">
        <v>0.15087937040097993</v>
      </c>
      <c r="P17" s="378"/>
      <c r="Q17" s="376">
        <v>1154244.9300000006</v>
      </c>
      <c r="R17" s="380">
        <v>903871.91999999981</v>
      </c>
      <c r="S17" s="529">
        <v>0.78308502511680889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70" t="s">
        <v>54</v>
      </c>
      <c r="D18" s="690">
        <v>537071.50000000023</v>
      </c>
      <c r="E18" s="650">
        <v>824531.66999999981</v>
      </c>
      <c r="F18" s="612">
        <v>1.535236313973092</v>
      </c>
      <c r="G18" s="737">
        <v>287460.16999999958</v>
      </c>
      <c r="H18" s="611">
        <v>4.6485164153852329E-2</v>
      </c>
      <c r="I18" s="616">
        <v>8.6557553324058414E-2</v>
      </c>
      <c r="J18" s="690">
        <v>3882.4300000000003</v>
      </c>
      <c r="K18" s="650">
        <v>39537.549999999988</v>
      </c>
      <c r="L18" s="612">
        <v>10.183712262680842</v>
      </c>
      <c r="M18" s="737">
        <v>35655.119999999988</v>
      </c>
      <c r="N18" s="611">
        <v>8.3568480874774247E-3</v>
      </c>
      <c r="O18" s="616">
        <v>7.0389279685758782E-2</v>
      </c>
      <c r="P18" s="378"/>
      <c r="Q18" s="376">
        <v>540953.93000000028</v>
      </c>
      <c r="R18" s="380">
        <v>864069.21999999974</v>
      </c>
      <c r="S18" s="529">
        <v>1.5973064841214839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9"/>
      <c r="B19" s="288" t="s">
        <v>66</v>
      </c>
      <c r="C19" s="869" t="s">
        <v>71</v>
      </c>
      <c r="D19" s="690">
        <v>573189.64999999979</v>
      </c>
      <c r="E19" s="650">
        <v>478781.0400000001</v>
      </c>
      <c r="F19" s="612">
        <v>0.83529254235487371</v>
      </c>
      <c r="G19" s="737">
        <v>-94408.609999999695</v>
      </c>
      <c r="H19" s="611">
        <v>4.961129937361998E-2</v>
      </c>
      <c r="I19" s="616">
        <v>5.0261399177484789E-2</v>
      </c>
      <c r="J19" s="690">
        <v>594.75</v>
      </c>
      <c r="K19" s="650">
        <v>768.11999999999989</v>
      </c>
      <c r="L19" s="612">
        <v>1.2915006305170238</v>
      </c>
      <c r="M19" s="737">
        <v>173.36999999999989</v>
      </c>
      <c r="N19" s="611">
        <v>1.2801867387247671E-3</v>
      </c>
      <c r="O19" s="616">
        <v>1.3674952927590365E-3</v>
      </c>
      <c r="P19" s="378"/>
      <c r="Q19" s="376">
        <v>573784.39999999979</v>
      </c>
      <c r="R19" s="380">
        <v>479549.16000000009</v>
      </c>
      <c r="S19" s="529">
        <v>0.83576541990336484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4" t="s">
        <v>167</v>
      </c>
      <c r="D20" s="690">
        <v>132087.50999999995</v>
      </c>
      <c r="E20" s="650">
        <v>130304.73000000001</v>
      </c>
      <c r="F20" s="612">
        <v>0.98650303878088141</v>
      </c>
      <c r="G20" s="737">
        <v>-1782.7799999999406</v>
      </c>
      <c r="H20" s="611">
        <v>1.1432573847287757E-2</v>
      </c>
      <c r="I20" s="616">
        <v>1.3679109033315892E-2</v>
      </c>
      <c r="J20" s="690">
        <v>0</v>
      </c>
      <c r="K20" s="650">
        <v>0</v>
      </c>
      <c r="L20" s="612" t="s">
        <v>335</v>
      </c>
      <c r="M20" s="737">
        <v>0</v>
      </c>
      <c r="N20" s="611">
        <v>0</v>
      </c>
      <c r="O20" s="616">
        <v>0</v>
      </c>
      <c r="P20" s="378"/>
      <c r="Q20" s="376">
        <v>132087.50999999995</v>
      </c>
      <c r="R20" s="380">
        <v>130304.73000000001</v>
      </c>
      <c r="S20" s="529">
        <v>0.98650303878088141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4" t="s">
        <v>168</v>
      </c>
      <c r="D21" s="690">
        <v>30242.129999999994</v>
      </c>
      <c r="E21" s="650">
        <v>42600.5</v>
      </c>
      <c r="F21" s="612">
        <v>1.4086474729127878</v>
      </c>
      <c r="G21" s="737">
        <v>12358.370000000006</v>
      </c>
      <c r="H21" s="611">
        <v>2.617547900814214E-3</v>
      </c>
      <c r="I21" s="616">
        <v>4.4721084520398724E-3</v>
      </c>
      <c r="J21" s="690">
        <v>13103.529999999999</v>
      </c>
      <c r="K21" s="650">
        <v>11629.61</v>
      </c>
      <c r="L21" s="612">
        <v>0.88751733311558045</v>
      </c>
      <c r="M21" s="737">
        <v>-1473.9199999999983</v>
      </c>
      <c r="N21" s="611">
        <v>2.8205069922626561E-2</v>
      </c>
      <c r="O21" s="616">
        <v>2.0704365114335547E-2</v>
      </c>
      <c r="P21" s="378"/>
      <c r="Q21" s="376">
        <v>43345.659999999989</v>
      </c>
      <c r="R21" s="380">
        <v>54230.11</v>
      </c>
      <c r="S21" s="529">
        <v>1.2511081847640575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9"/>
      <c r="B22" s="288" t="s">
        <v>24</v>
      </c>
      <c r="C22" s="734" t="s">
        <v>172</v>
      </c>
      <c r="D22" s="690">
        <v>40924.349999999962</v>
      </c>
      <c r="E22" s="650">
        <v>43386.01999999999</v>
      </c>
      <c r="F22" s="612">
        <v>1.0601517189643825</v>
      </c>
      <c r="G22" s="737">
        <v>2461.6700000000274</v>
      </c>
      <c r="H22" s="611">
        <v>3.5421263791500833E-3</v>
      </c>
      <c r="I22" s="616">
        <v>4.5545706445316581E-3</v>
      </c>
      <c r="J22" s="690">
        <v>6425.5999999999767</v>
      </c>
      <c r="K22" s="650">
        <v>7602.8600000000024</v>
      </c>
      <c r="L22" s="612">
        <v>1.1832140189243074</v>
      </c>
      <c r="M22" s="737">
        <v>1177.2600000000257</v>
      </c>
      <c r="N22" s="611">
        <v>1.3830967479360797E-2</v>
      </c>
      <c r="O22" s="616">
        <v>1.3535483077521705E-2</v>
      </c>
      <c r="P22" s="378"/>
      <c r="Q22" s="376">
        <v>47349.949999999939</v>
      </c>
      <c r="R22" s="380">
        <v>50988.87999999999</v>
      </c>
      <c r="S22" s="529">
        <v>1.0768518234971749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4" t="s">
        <v>163</v>
      </c>
      <c r="D23" s="690">
        <v>52015.169999999976</v>
      </c>
      <c r="E23" s="650">
        <v>40950.090000000011</v>
      </c>
      <c r="F23" s="612">
        <v>0.78727205928578203</v>
      </c>
      <c r="G23" s="737">
        <v>-11065.079999999965</v>
      </c>
      <c r="H23" s="611">
        <v>4.5020704244044469E-3</v>
      </c>
      <c r="I23" s="616">
        <v>4.298851975934403E-3</v>
      </c>
      <c r="J23" s="690">
        <v>1031.9499999999975</v>
      </c>
      <c r="K23" s="650">
        <v>4456.3000000000029</v>
      </c>
      <c r="L23" s="612">
        <v>4.3183293764232893</v>
      </c>
      <c r="M23" s="737">
        <v>3424.3500000000054</v>
      </c>
      <c r="N23" s="611">
        <v>2.221250449814242E-3</v>
      </c>
      <c r="O23" s="616">
        <v>7.9336161968469755E-3</v>
      </c>
      <c r="P23" s="378"/>
      <c r="Q23" s="376">
        <v>53047.119999999974</v>
      </c>
      <c r="R23" s="380">
        <v>45406.390000000014</v>
      </c>
      <c r="S23" s="529">
        <v>0.855963339762838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4" t="s">
        <v>164</v>
      </c>
      <c r="D24" s="690">
        <v>0</v>
      </c>
      <c r="E24" s="650">
        <v>0</v>
      </c>
      <c r="F24" s="612" t="s">
        <v>335</v>
      </c>
      <c r="G24" s="737">
        <v>0</v>
      </c>
      <c r="H24" s="611">
        <v>0</v>
      </c>
      <c r="I24" s="616">
        <v>0</v>
      </c>
      <c r="J24" s="690">
        <v>0</v>
      </c>
      <c r="K24" s="650">
        <v>0</v>
      </c>
      <c r="L24" s="612" t="s">
        <v>335</v>
      </c>
      <c r="M24" s="737">
        <v>0</v>
      </c>
      <c r="N24" s="611">
        <v>0</v>
      </c>
      <c r="O24" s="616">
        <v>0</v>
      </c>
      <c r="P24" s="378"/>
      <c r="Q24" s="376">
        <v>0</v>
      </c>
      <c r="R24" s="380">
        <v>0</v>
      </c>
      <c r="S24" s="529" t="s">
        <v>335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9" t="s">
        <v>240</v>
      </c>
      <c r="C25" s="1060"/>
      <c r="D25" s="650">
        <v>11553610.916000001</v>
      </c>
      <c r="E25" s="651">
        <v>9525819.9699000008</v>
      </c>
      <c r="F25" s="613">
        <v>0.82448855506361074</v>
      </c>
      <c r="G25" s="614">
        <v>-2027790.9461000003</v>
      </c>
      <c r="H25" s="611"/>
      <c r="I25" s="616"/>
      <c r="J25" s="650">
        <v>464580.66000000009</v>
      </c>
      <c r="K25" s="651">
        <v>561698.46</v>
      </c>
      <c r="L25" s="613">
        <v>1.2090440010998302</v>
      </c>
      <c r="M25" s="614">
        <v>97117.799999999872</v>
      </c>
      <c r="N25" s="611"/>
      <c r="O25" s="616"/>
      <c r="P25" s="387"/>
      <c r="Q25" s="386">
        <v>12018191.575999999</v>
      </c>
      <c r="R25" s="651">
        <v>10087518.4299</v>
      </c>
      <c r="S25" s="531">
        <v>0.83935410465951454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1" t="s">
        <v>279</v>
      </c>
      <c r="D27" s="1062"/>
      <c r="E27" s="1062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5">
        <v>1880518.59</v>
      </c>
      <c r="E28" s="382">
        <v>1839931.54</v>
      </c>
      <c r="F28" s="612">
        <v>0.97841709716892511</v>
      </c>
      <c r="G28" s="737">
        <v>-40587.050000000047</v>
      </c>
      <c r="H28" s="611">
        <v>0.95165215580583518</v>
      </c>
      <c r="I28" s="616">
        <v>0.92557498580774134</v>
      </c>
      <c r="J28" s="535"/>
      <c r="K28" s="536"/>
      <c r="L28" s="536"/>
      <c r="M28" s="536"/>
      <c r="N28" s="536"/>
      <c r="O28" s="537"/>
      <c r="P28" s="378"/>
      <c r="Q28" s="376">
        <v>1880518.59</v>
      </c>
      <c r="R28" s="382">
        <v>1839931.54</v>
      </c>
      <c r="S28" s="529">
        <v>0.97841709716892511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178</v>
      </c>
      <c r="D29" s="745">
        <v>42232.820000000022</v>
      </c>
      <c r="E29" s="382">
        <v>99550.459999999948</v>
      </c>
      <c r="F29" s="612">
        <v>2.3571823998492145</v>
      </c>
      <c r="G29" s="737">
        <v>57317.639999999927</v>
      </c>
      <c r="H29" s="611">
        <v>2.1372271676803691E-2</v>
      </c>
      <c r="I29" s="616">
        <v>5.0078719560214764E-2</v>
      </c>
      <c r="J29" s="538"/>
      <c r="K29" s="539"/>
      <c r="L29" s="539"/>
      <c r="M29" s="539"/>
      <c r="N29" s="539"/>
      <c r="O29" s="540"/>
      <c r="P29" s="378"/>
      <c r="Q29" s="376">
        <v>42232.820000000022</v>
      </c>
      <c r="R29" s="382">
        <v>99550.459999999948</v>
      </c>
      <c r="S29" s="529">
        <v>2.3571823998492145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5">
        <v>12131.870000000006</v>
      </c>
      <c r="E30" s="382">
        <v>16899.939999999999</v>
      </c>
      <c r="F30" s="612">
        <v>1.3930202021617435</v>
      </c>
      <c r="G30" s="737">
        <v>4768.0699999999924</v>
      </c>
      <c r="H30" s="611">
        <v>6.1394342501321104E-3</v>
      </c>
      <c r="I30" s="616">
        <v>8.5014911618133786E-3</v>
      </c>
      <c r="J30" s="538"/>
      <c r="K30" s="539"/>
      <c r="L30" s="539"/>
      <c r="M30" s="539"/>
      <c r="N30" s="539"/>
      <c r="O30" s="540"/>
      <c r="P30" s="378"/>
      <c r="Q30" s="376">
        <v>12131.870000000006</v>
      </c>
      <c r="R30" s="382">
        <v>16899.939999999999</v>
      </c>
      <c r="S30" s="529">
        <v>1.3930202021617435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174</v>
      </c>
      <c r="D31" s="745">
        <v>17346.649999999991</v>
      </c>
      <c r="E31" s="382">
        <v>11755.409999999976</v>
      </c>
      <c r="F31" s="612">
        <v>0.67767609307848964</v>
      </c>
      <c r="G31" s="737">
        <v>-5591.2400000000143</v>
      </c>
      <c r="H31" s="611">
        <v>8.7784172707961808E-3</v>
      </c>
      <c r="I31" s="616">
        <v>5.9135425462156915E-3</v>
      </c>
      <c r="J31" s="538"/>
      <c r="K31" s="539"/>
      <c r="L31" s="539"/>
      <c r="M31" s="539"/>
      <c r="N31" s="539"/>
      <c r="O31" s="540"/>
      <c r="P31" s="378"/>
      <c r="Q31" s="376">
        <v>17346.649999999991</v>
      </c>
      <c r="R31" s="382">
        <v>11755.409999999976</v>
      </c>
      <c r="S31" s="529">
        <v>0.67767609307848964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176</v>
      </c>
      <c r="D32" s="745">
        <v>7894.9200000000183</v>
      </c>
      <c r="E32" s="382">
        <v>9852.1300000000228</v>
      </c>
      <c r="F32" s="612">
        <v>1.2479075152123138</v>
      </c>
      <c r="G32" s="737">
        <v>1957.2100000000046</v>
      </c>
      <c r="H32" s="611">
        <v>3.995290276771272E-3</v>
      </c>
      <c r="I32" s="616">
        <v>4.9561002062750896E-3</v>
      </c>
      <c r="J32" s="538"/>
      <c r="K32" s="539"/>
      <c r="L32" s="539"/>
      <c r="M32" s="539"/>
      <c r="N32" s="539"/>
      <c r="O32" s="540"/>
      <c r="P32" s="378"/>
      <c r="Q32" s="376">
        <v>7894.9200000000183</v>
      </c>
      <c r="R32" s="382">
        <v>9852.1300000000228</v>
      </c>
      <c r="S32" s="529">
        <v>1.2479075152123138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173</v>
      </c>
      <c r="D33" s="745">
        <v>1323.5999999999913</v>
      </c>
      <c r="E33" s="382">
        <v>7830.8299999999854</v>
      </c>
      <c r="F33" s="612">
        <v>5.9163115744938324</v>
      </c>
      <c r="G33" s="737">
        <v>6507.2299999999941</v>
      </c>
      <c r="H33" s="611">
        <v>6.6981884684511159E-4</v>
      </c>
      <c r="I33" s="616">
        <v>3.9392880705294182E-3</v>
      </c>
      <c r="J33" s="538"/>
      <c r="K33" s="539"/>
      <c r="L33" s="539"/>
      <c r="M33" s="539"/>
      <c r="N33" s="539"/>
      <c r="O33" s="540"/>
      <c r="P33" s="378"/>
      <c r="Q33" s="376">
        <v>1323.5999999999913</v>
      </c>
      <c r="R33" s="382">
        <v>7830.8299999999854</v>
      </c>
      <c r="S33" s="529">
        <v>5.9163115744938324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5">
        <v>14608.22000000003</v>
      </c>
      <c r="E34" s="382">
        <v>2059.1899999999991</v>
      </c>
      <c r="F34" s="612">
        <v>0.14096104795793019</v>
      </c>
      <c r="G34" s="737">
        <v>-12549.030000000032</v>
      </c>
      <c r="H34" s="611">
        <v>7.392611872816395E-3</v>
      </c>
      <c r="I34" s="616">
        <v>1.0358726472102556E-3</v>
      </c>
      <c r="J34" s="538"/>
      <c r="K34" s="539"/>
      <c r="L34" s="539"/>
      <c r="M34" s="539"/>
      <c r="N34" s="539"/>
      <c r="O34" s="540"/>
      <c r="P34" s="378"/>
      <c r="Q34" s="376">
        <v>14608.22000000003</v>
      </c>
      <c r="R34" s="382">
        <v>2059.1899999999991</v>
      </c>
      <c r="S34" s="529">
        <v>0.14096104795793019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5" t="s">
        <v>317</v>
      </c>
      <c r="C35" s="1035"/>
      <c r="D35" s="650">
        <v>1976056.6700000002</v>
      </c>
      <c r="E35" s="651">
        <v>1987879.5</v>
      </c>
      <c r="F35" s="613">
        <v>1.005983041974196</v>
      </c>
      <c r="G35" s="614">
        <v>11822.829999999842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1976056.6700000002</v>
      </c>
      <c r="R35" s="651">
        <v>1987879.5</v>
      </c>
      <c r="S35" s="531">
        <v>1.005983041974196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39"/>
      <c r="C36" s="1039"/>
      <c r="D36" s="1039"/>
      <c r="E36" s="1039"/>
      <c r="F36" s="1039"/>
      <c r="G36" s="1039"/>
      <c r="H36" s="1039"/>
      <c r="I36" s="1039"/>
      <c r="J36" s="1039"/>
      <c r="K36" s="1039"/>
      <c r="L36" s="1039"/>
      <c r="M36" s="1039"/>
      <c r="N36" s="1039"/>
      <c r="O36" s="1039"/>
      <c r="P36" s="1039"/>
      <c r="Q36" s="1039"/>
      <c r="R36" s="1039"/>
      <c r="S36" s="1039"/>
      <c r="T36" s="359"/>
    </row>
    <row r="37" spans="1:25" s="266" customFormat="1" ht="18" customHeight="1" x14ac:dyDescent="0.3">
      <c r="B37" s="1058" t="s">
        <v>313</v>
      </c>
      <c r="C37" s="1058"/>
      <c r="D37" s="782">
        <v>13529667.586000001</v>
      </c>
      <c r="E37" s="594">
        <v>11513699.469900001</v>
      </c>
      <c r="F37" s="612">
        <v>0.8509964784215357</v>
      </c>
      <c r="G37" s="782">
        <v>-2015968.1161000002</v>
      </c>
      <c r="H37" s="611"/>
      <c r="I37" s="616"/>
      <c r="J37" s="782"/>
      <c r="K37" s="782"/>
      <c r="L37" s="612"/>
      <c r="M37" s="782"/>
      <c r="N37" s="611"/>
      <c r="O37" s="616"/>
      <c r="P37" s="543"/>
      <c r="Q37" s="792">
        <v>13994248.245999999</v>
      </c>
      <c r="R37" s="594">
        <v>12075397.9299</v>
      </c>
      <c r="S37" s="791">
        <v>0.86288293001744709</v>
      </c>
      <c r="T37" s="359"/>
    </row>
    <row r="38" spans="1:25" s="269" customFormat="1" ht="6" hidden="1" customHeight="1" x14ac:dyDescent="0.25">
      <c r="A38" s="266"/>
      <c r="B38" s="289" t="s">
        <v>57</v>
      </c>
      <c r="C38" s="73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5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5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5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5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5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03" t="s">
        <v>255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309"/>
      <c r="U4" s="309"/>
    </row>
    <row r="5" spans="1:21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921" t="s">
        <v>281</v>
      </c>
      <c r="C7" s="921"/>
      <c r="D7" s="921"/>
      <c r="E7" s="92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05" t="s">
        <v>180</v>
      </c>
      <c r="S7" s="905"/>
    </row>
    <row r="8" spans="1:21" s="269" customFormat="1" ht="17.25" customHeight="1" x14ac:dyDescent="0.25">
      <c r="A8" s="906"/>
      <c r="B8" s="907" t="s">
        <v>84</v>
      </c>
      <c r="C8" s="910" t="s">
        <v>160</v>
      </c>
      <c r="D8" s="913" t="s">
        <v>81</v>
      </c>
      <c r="E8" s="914"/>
      <c r="F8" s="914"/>
      <c r="G8" s="914"/>
      <c r="H8" s="585"/>
      <c r="I8" s="585"/>
      <c r="J8" s="913" t="s">
        <v>52</v>
      </c>
      <c r="K8" s="914"/>
      <c r="L8" s="914"/>
      <c r="M8" s="914"/>
      <c r="N8" s="914"/>
      <c r="O8" s="914"/>
      <c r="P8" s="303"/>
      <c r="Q8" s="915" t="s">
        <v>238</v>
      </c>
      <c r="R8" s="916"/>
      <c r="S8" s="917"/>
    </row>
    <row r="9" spans="1:21" s="269" customFormat="1" ht="15" customHeight="1" x14ac:dyDescent="0.25">
      <c r="A9" s="906"/>
      <c r="B9" s="908"/>
      <c r="C9" s="911"/>
      <c r="D9" s="924" t="s">
        <v>162</v>
      </c>
      <c r="E9" s="925"/>
      <c r="F9" s="971" t="s">
        <v>332</v>
      </c>
      <c r="G9" s="971" t="s">
        <v>336</v>
      </c>
      <c r="H9" s="1063" t="s">
        <v>227</v>
      </c>
      <c r="I9" s="1064"/>
      <c r="J9" s="924" t="s">
        <v>162</v>
      </c>
      <c r="K9" s="925"/>
      <c r="L9" s="971" t="s">
        <v>332</v>
      </c>
      <c r="M9" s="1033" t="s">
        <v>336</v>
      </c>
      <c r="N9" s="1063" t="s">
        <v>227</v>
      </c>
      <c r="O9" s="1064"/>
      <c r="P9" s="396"/>
      <c r="Q9" s="898" t="s">
        <v>239</v>
      </c>
      <c r="R9" s="899"/>
      <c r="S9" s="919" t="s">
        <v>332</v>
      </c>
    </row>
    <row r="10" spans="1:21" s="269" customFormat="1" ht="16.149999999999999" customHeight="1" x14ac:dyDescent="0.25">
      <c r="A10" s="584"/>
      <c r="B10" s="909"/>
      <c r="C10" s="912"/>
      <c r="D10" s="583" t="s">
        <v>333</v>
      </c>
      <c r="E10" s="583" t="s">
        <v>334</v>
      </c>
      <c r="F10" s="920"/>
      <c r="G10" s="920"/>
      <c r="H10" s="372" t="s">
        <v>333</v>
      </c>
      <c r="I10" s="372" t="s">
        <v>334</v>
      </c>
      <c r="J10" s="583" t="s">
        <v>333</v>
      </c>
      <c r="K10" s="583" t="s">
        <v>334</v>
      </c>
      <c r="L10" s="920"/>
      <c r="M10" s="1034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920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326038</v>
      </c>
      <c r="E12" s="650">
        <v>295091.85000000003</v>
      </c>
      <c r="F12" s="612">
        <v>0.90508422331139327</v>
      </c>
      <c r="G12" s="642">
        <v>-30946.149999999965</v>
      </c>
      <c r="H12" s="611">
        <v>4.8547830974760973E-2</v>
      </c>
      <c r="I12" s="616">
        <v>4.4731302543413613E-2</v>
      </c>
      <c r="J12" s="690">
        <v>0</v>
      </c>
      <c r="K12" s="650">
        <v>4555.4399999999996</v>
      </c>
      <c r="L12" s="612" t="s">
        <v>335</v>
      </c>
      <c r="M12" s="642">
        <v>4555.4399999999996</v>
      </c>
      <c r="N12" s="611">
        <v>0</v>
      </c>
      <c r="O12" s="616">
        <v>5.2795638609064912E-3</v>
      </c>
      <c r="P12" s="378"/>
      <c r="Q12" s="376">
        <v>326038</v>
      </c>
      <c r="R12" s="380">
        <v>299647.29000000004</v>
      </c>
      <c r="S12" s="529">
        <v>0.91905633699139377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476071.67999999999</v>
      </c>
      <c r="E13" s="650">
        <v>568261.79</v>
      </c>
      <c r="F13" s="612">
        <v>1.1936475406392584</v>
      </c>
      <c r="G13" s="642">
        <v>92190.110000000044</v>
      </c>
      <c r="H13" s="611">
        <v>7.088820153635618E-2</v>
      </c>
      <c r="I13" s="616">
        <v>8.6139586885750227E-2</v>
      </c>
      <c r="J13" s="690">
        <v>5202.29</v>
      </c>
      <c r="K13" s="650">
        <v>11658.26</v>
      </c>
      <c r="L13" s="612">
        <v>2.2409861810856375</v>
      </c>
      <c r="M13" s="642">
        <v>6455.97</v>
      </c>
      <c r="N13" s="611">
        <v>5.7308860076078234E-3</v>
      </c>
      <c r="O13" s="616">
        <v>1.3511434280124801E-2</v>
      </c>
      <c r="P13" s="378"/>
      <c r="Q13" s="376">
        <v>481273.97</v>
      </c>
      <c r="R13" s="380">
        <v>579920.05000000005</v>
      </c>
      <c r="S13" s="529">
        <v>1.2049686584961161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1566396.199999999</v>
      </c>
      <c r="E14" s="650">
        <v>1687621.4699999962</v>
      </c>
      <c r="F14" s="612">
        <v>1.0773911925986523</v>
      </c>
      <c r="G14" s="642">
        <v>121225.26999999722</v>
      </c>
      <c r="H14" s="611">
        <v>0.23324010684983912</v>
      </c>
      <c r="I14" s="616">
        <v>0.2558169822491887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1566396.199999999</v>
      </c>
      <c r="R14" s="380">
        <v>1687621.4699999962</v>
      </c>
      <c r="S14" s="529">
        <v>1.0773911925986523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1554216.4100000032</v>
      </c>
      <c r="E15" s="650">
        <v>1332244.4100000036</v>
      </c>
      <c r="F15" s="612">
        <v>0.85718076416398215</v>
      </c>
      <c r="G15" s="642">
        <v>-221971.99999999953</v>
      </c>
      <c r="H15" s="611">
        <v>0.23142650725032038</v>
      </c>
      <c r="I15" s="616">
        <v>0.20194738609514876</v>
      </c>
      <c r="J15" s="690">
        <v>609626.56999999902</v>
      </c>
      <c r="K15" s="650">
        <v>458788.50999999972</v>
      </c>
      <c r="L15" s="612">
        <v>0.75257302187468711</v>
      </c>
      <c r="M15" s="642">
        <v>-150838.0599999993</v>
      </c>
      <c r="N15" s="611">
        <v>0.67156970870115773</v>
      </c>
      <c r="O15" s="616">
        <v>0.53171663707460426</v>
      </c>
      <c r="P15" s="378"/>
      <c r="Q15" s="376">
        <v>2163842.9800000023</v>
      </c>
      <c r="R15" s="380">
        <v>1791032.9200000034</v>
      </c>
      <c r="S15" s="529">
        <v>0.82770928230661245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263015.87</v>
      </c>
      <c r="E16" s="650">
        <v>269876.93</v>
      </c>
      <c r="F16" s="612">
        <v>1.0260861065151696</v>
      </c>
      <c r="G16" s="642">
        <v>6861.0599999999977</v>
      </c>
      <c r="H16" s="611">
        <v>3.9163686442806378E-2</v>
      </c>
      <c r="I16" s="616">
        <v>4.0909115603557526E-2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263015.87</v>
      </c>
      <c r="R16" s="380">
        <v>269876.93</v>
      </c>
      <c r="S16" s="529">
        <v>1.0260861065151696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819619.82999999926</v>
      </c>
      <c r="E17" s="650">
        <v>630901.90999999736</v>
      </c>
      <c r="F17" s="612">
        <v>0.76974944591079253</v>
      </c>
      <c r="G17" s="642">
        <v>-188717.9200000019</v>
      </c>
      <c r="H17" s="611">
        <v>0.12204333534864736</v>
      </c>
      <c r="I17" s="616">
        <v>9.5634847968276274E-2</v>
      </c>
      <c r="J17" s="690">
        <v>7091.3399999999992</v>
      </c>
      <c r="K17" s="650">
        <v>13888.400000000009</v>
      </c>
      <c r="L17" s="612">
        <v>1.9585014961911302</v>
      </c>
      <c r="M17" s="642">
        <v>6797.0600000000095</v>
      </c>
      <c r="N17" s="611">
        <v>7.8118792264924982E-3</v>
      </c>
      <c r="O17" s="616">
        <v>1.6096072986542195E-2</v>
      </c>
      <c r="P17" s="378"/>
      <c r="Q17" s="376">
        <v>826711.16999999923</v>
      </c>
      <c r="R17" s="380">
        <v>644790.30999999738</v>
      </c>
      <c r="S17" s="529">
        <v>0.77994629006887373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1710451.83</v>
      </c>
      <c r="E18" s="650">
        <v>1812989.2799999998</v>
      </c>
      <c r="F18" s="612">
        <v>1.0599475812189343</v>
      </c>
      <c r="G18" s="642">
        <v>102537.44999999972</v>
      </c>
      <c r="H18" s="611">
        <v>0.25469033159726967</v>
      </c>
      <c r="I18" s="616">
        <v>0.27482077865466498</v>
      </c>
      <c r="J18" s="690">
        <v>285843.44999999995</v>
      </c>
      <c r="K18" s="650">
        <v>373953.39</v>
      </c>
      <c r="L18" s="612">
        <v>1.3082454399427381</v>
      </c>
      <c r="M18" s="642">
        <v>88109.940000000061</v>
      </c>
      <c r="N18" s="611">
        <v>0.31488752606474196</v>
      </c>
      <c r="O18" s="616">
        <v>0.43339629179782224</v>
      </c>
      <c r="P18" s="378"/>
      <c r="Q18" s="376">
        <v>1996295.28</v>
      </c>
      <c r="R18" s="380">
        <v>2186942.67</v>
      </c>
      <c r="S18" s="529">
        <v>1.0955005964849047</v>
      </c>
    </row>
    <row r="19" spans="1:19" ht="19.149999999999999" customHeight="1" x14ac:dyDescent="0.25">
      <c r="A19" s="293"/>
      <c r="B19" s="960" t="s">
        <v>240</v>
      </c>
      <c r="C19" s="960"/>
      <c r="D19" s="591">
        <v>6715809.8200000012</v>
      </c>
      <c r="E19" s="592">
        <v>6596987.6399999969</v>
      </c>
      <c r="F19" s="613">
        <v>0.98230709576585296</v>
      </c>
      <c r="G19" s="592">
        <v>-118822.18000000442</v>
      </c>
      <c r="H19" s="611">
        <v>1</v>
      </c>
      <c r="I19" s="616">
        <v>1</v>
      </c>
      <c r="J19" s="591">
        <v>907763.64999999898</v>
      </c>
      <c r="K19" s="592">
        <v>862843.99999999977</v>
      </c>
      <c r="L19" s="613">
        <v>0.95051613930564494</v>
      </c>
      <c r="M19" s="608">
        <v>-44919.649999999237</v>
      </c>
      <c r="N19" s="611">
        <v>1</v>
      </c>
      <c r="O19" s="616">
        <v>1</v>
      </c>
      <c r="P19" s="387"/>
      <c r="Q19" s="386">
        <v>7623573.4700000007</v>
      </c>
      <c r="R19" s="592">
        <v>7459831.6399999969</v>
      </c>
      <c r="S19" s="531">
        <v>0.97852164334162262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5">
        <v>30205.45</v>
      </c>
      <c r="E21" s="382">
        <v>110391.16</v>
      </c>
      <c r="F21" s="612">
        <v>3.6546768877801852</v>
      </c>
      <c r="G21" s="640">
        <v>80185.710000000006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30209.104676887782</v>
      </c>
      <c r="R21" s="380">
        <v>190576.87</v>
      </c>
      <c r="S21" s="529">
        <v>6.3085904742422079</v>
      </c>
    </row>
    <row r="22" spans="1:19" s="266" customFormat="1" ht="19.149999999999999" customHeight="1" x14ac:dyDescent="0.25">
      <c r="A22" s="275"/>
      <c r="B22" s="1035" t="s">
        <v>317</v>
      </c>
      <c r="C22" s="1035"/>
      <c r="D22" s="591">
        <v>30205.45</v>
      </c>
      <c r="E22" s="592">
        <v>110391.16</v>
      </c>
      <c r="F22" s="613">
        <v>3.6546768877801852</v>
      </c>
      <c r="G22" s="608">
        <v>80185.710000000006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30209.104676887782</v>
      </c>
      <c r="R22" s="592">
        <v>190576.87</v>
      </c>
      <c r="S22" s="531">
        <v>6.3085904742422079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65" t="s">
        <v>237</v>
      </c>
      <c r="C24" s="1066"/>
      <c r="D24" s="1066"/>
      <c r="E24" s="1066"/>
      <c r="F24" s="1066"/>
      <c r="G24" s="1066"/>
      <c r="H24" s="1066"/>
      <c r="I24" s="1066"/>
      <c r="J24" s="1066"/>
      <c r="K24" s="1066"/>
      <c r="L24" s="1066"/>
      <c r="M24" s="1066"/>
      <c r="N24" s="1066"/>
      <c r="O24" s="1066"/>
      <c r="P24" s="1066"/>
      <c r="Q24" s="1066"/>
      <c r="R24" s="1066"/>
      <c r="S24" s="1066"/>
    </row>
    <row r="25" spans="1:19" s="266" customFormat="1" ht="18" customHeight="1" x14ac:dyDescent="0.25">
      <c r="A25" s="275"/>
      <c r="B25" s="667" t="s">
        <v>53</v>
      </c>
      <c r="C25" s="734" t="s">
        <v>171</v>
      </c>
      <c r="D25" s="690">
        <v>1710451.83</v>
      </c>
      <c r="E25" s="650">
        <v>1812989.2799999998</v>
      </c>
      <c r="F25" s="612">
        <v>1.0599475812189343</v>
      </c>
      <c r="G25" s="642">
        <v>102537.44999999972</v>
      </c>
      <c r="H25" s="611">
        <v>0.25469033159726967</v>
      </c>
      <c r="I25" s="616">
        <v>0.27482077865466498</v>
      </c>
      <c r="J25" s="690">
        <v>285843.44999999995</v>
      </c>
      <c r="K25" s="650">
        <v>373953.39</v>
      </c>
      <c r="L25" s="612">
        <v>1.3082454399427381</v>
      </c>
      <c r="M25" s="642">
        <v>88109.940000000061</v>
      </c>
      <c r="N25" s="611">
        <v>0.31488752606474196</v>
      </c>
      <c r="O25" s="616">
        <v>0.43339629179782224</v>
      </c>
      <c r="P25" s="378"/>
      <c r="Q25" s="376">
        <v>1996295.28</v>
      </c>
      <c r="R25" s="380">
        <v>2186942.67</v>
      </c>
      <c r="S25" s="529">
        <v>1.0955005964849047</v>
      </c>
    </row>
    <row r="26" spans="1:19" s="266" customFormat="1" ht="18" customHeight="1" x14ac:dyDescent="0.25">
      <c r="A26" s="275"/>
      <c r="B26" s="667" t="s">
        <v>55</v>
      </c>
      <c r="C26" s="734" t="s">
        <v>168</v>
      </c>
      <c r="D26" s="690">
        <v>1554216.4100000032</v>
      </c>
      <c r="E26" s="650">
        <v>1332244.4100000036</v>
      </c>
      <c r="F26" s="612">
        <v>0.85718076416398215</v>
      </c>
      <c r="G26" s="642">
        <v>-221971.99999999953</v>
      </c>
      <c r="H26" s="611">
        <v>0.23142650725032038</v>
      </c>
      <c r="I26" s="616">
        <v>0.20194738609514876</v>
      </c>
      <c r="J26" s="690">
        <v>609626.56999999902</v>
      </c>
      <c r="K26" s="650">
        <v>458788.50999999972</v>
      </c>
      <c r="L26" s="612">
        <v>0.75257302187468711</v>
      </c>
      <c r="M26" s="642">
        <v>-150838.0599999993</v>
      </c>
      <c r="N26" s="611">
        <v>0.67156970870115773</v>
      </c>
      <c r="O26" s="616">
        <v>0.53171663707460426</v>
      </c>
      <c r="P26" s="378"/>
      <c r="Q26" s="376">
        <v>2163842.9800000023</v>
      </c>
      <c r="R26" s="380">
        <v>1791032.9200000034</v>
      </c>
      <c r="S26" s="529">
        <v>0.82770928230661245</v>
      </c>
    </row>
    <row r="27" spans="1:19" s="266" customFormat="1" ht="18" customHeight="1" x14ac:dyDescent="0.25">
      <c r="A27" s="275"/>
      <c r="B27" s="669" t="s">
        <v>57</v>
      </c>
      <c r="C27" s="734" t="s">
        <v>167</v>
      </c>
      <c r="D27" s="690">
        <v>1566396.199999999</v>
      </c>
      <c r="E27" s="650">
        <v>1687621.4699999962</v>
      </c>
      <c r="F27" s="612">
        <v>1.0773911925986523</v>
      </c>
      <c r="G27" s="642">
        <v>121225.26999999722</v>
      </c>
      <c r="H27" s="611">
        <v>0.23324010684983912</v>
      </c>
      <c r="I27" s="616">
        <v>0.2558169822491887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1566396.199999999</v>
      </c>
      <c r="R27" s="380">
        <v>1687621.4699999962</v>
      </c>
      <c r="S27" s="529">
        <v>1.0773911925986523</v>
      </c>
    </row>
    <row r="28" spans="1:19" s="266" customFormat="1" ht="18" customHeight="1" x14ac:dyDescent="0.25">
      <c r="A28" s="275"/>
      <c r="B28" s="667" t="s">
        <v>59</v>
      </c>
      <c r="C28" s="734" t="s">
        <v>170</v>
      </c>
      <c r="D28" s="690">
        <v>819619.82999999926</v>
      </c>
      <c r="E28" s="650">
        <v>630901.90999999736</v>
      </c>
      <c r="F28" s="612">
        <v>0.76974944591079253</v>
      </c>
      <c r="G28" s="642">
        <v>-188717.9200000019</v>
      </c>
      <c r="H28" s="611">
        <v>0.12204333534864736</v>
      </c>
      <c r="I28" s="616">
        <v>9.5634847968276274E-2</v>
      </c>
      <c r="J28" s="690">
        <v>7091.3399999999992</v>
      </c>
      <c r="K28" s="650">
        <v>13888.400000000009</v>
      </c>
      <c r="L28" s="612">
        <v>1.9585014961911302</v>
      </c>
      <c r="M28" s="642">
        <v>6797.0600000000095</v>
      </c>
      <c r="N28" s="611">
        <v>7.8118792264924982E-3</v>
      </c>
      <c r="O28" s="616">
        <v>1.6096072986542195E-2</v>
      </c>
      <c r="P28" s="378"/>
      <c r="Q28" s="376">
        <v>826711.16999999923</v>
      </c>
      <c r="R28" s="380">
        <v>644790.30999999738</v>
      </c>
      <c r="S28" s="529">
        <v>0.77994629006887373</v>
      </c>
    </row>
    <row r="29" spans="1:19" s="266" customFormat="1" ht="18" customHeight="1" x14ac:dyDescent="0.25">
      <c r="A29" s="275"/>
      <c r="B29" s="669" t="s">
        <v>61</v>
      </c>
      <c r="C29" s="734" t="s">
        <v>165</v>
      </c>
      <c r="D29" s="690">
        <v>476071.67999999999</v>
      </c>
      <c r="E29" s="650">
        <v>568261.79</v>
      </c>
      <c r="F29" s="612">
        <v>1.1936475406392584</v>
      </c>
      <c r="G29" s="642">
        <v>92190.110000000044</v>
      </c>
      <c r="H29" s="611">
        <v>7.088820153635618E-2</v>
      </c>
      <c r="I29" s="616">
        <v>8.6139586885750227E-2</v>
      </c>
      <c r="J29" s="690">
        <v>5202.29</v>
      </c>
      <c r="K29" s="650">
        <v>11658.26</v>
      </c>
      <c r="L29" s="612">
        <v>2.2409861810856375</v>
      </c>
      <c r="M29" s="642">
        <v>6455.97</v>
      </c>
      <c r="N29" s="611">
        <v>5.7308860076078234E-3</v>
      </c>
      <c r="O29" s="616">
        <v>1.3511434280124801E-2</v>
      </c>
      <c r="P29" s="378"/>
      <c r="Q29" s="376">
        <v>481273.97</v>
      </c>
      <c r="R29" s="380">
        <v>579920.05000000005</v>
      </c>
      <c r="S29" s="529">
        <v>1.2049686584961161</v>
      </c>
    </row>
    <row r="30" spans="1:19" s="266" customFormat="1" ht="18" customHeight="1" x14ac:dyDescent="0.25">
      <c r="A30" s="275"/>
      <c r="B30" s="669" t="s">
        <v>63</v>
      </c>
      <c r="C30" s="734" t="s">
        <v>87</v>
      </c>
      <c r="D30" s="690">
        <v>326038</v>
      </c>
      <c r="E30" s="650">
        <v>295091.85000000003</v>
      </c>
      <c r="F30" s="612">
        <v>0.90508422331139327</v>
      </c>
      <c r="G30" s="642">
        <v>-30946.149999999965</v>
      </c>
      <c r="H30" s="611">
        <v>4.8547830974760973E-2</v>
      </c>
      <c r="I30" s="616">
        <v>4.4731302543413613E-2</v>
      </c>
      <c r="J30" s="690">
        <v>0</v>
      </c>
      <c r="K30" s="650">
        <v>4555.4399999999996</v>
      </c>
      <c r="L30" s="612" t="s">
        <v>335</v>
      </c>
      <c r="M30" s="642">
        <v>4555.4399999999996</v>
      </c>
      <c r="N30" s="611">
        <v>0</v>
      </c>
      <c r="O30" s="616">
        <v>5.2795638609064912E-3</v>
      </c>
      <c r="P30" s="378"/>
      <c r="Q30" s="376">
        <v>326038</v>
      </c>
      <c r="R30" s="380">
        <v>299647.29000000004</v>
      </c>
      <c r="S30" s="529">
        <v>0.91905633699139377</v>
      </c>
    </row>
    <row r="31" spans="1:19" s="266" customFormat="1" ht="18" customHeight="1" x14ac:dyDescent="0.25">
      <c r="A31" s="275"/>
      <c r="B31" s="667" t="s">
        <v>65</v>
      </c>
      <c r="C31" s="734" t="s">
        <v>169</v>
      </c>
      <c r="D31" s="690">
        <v>263015.87</v>
      </c>
      <c r="E31" s="650">
        <v>269876.93</v>
      </c>
      <c r="F31" s="612">
        <v>1.0260861065151696</v>
      </c>
      <c r="G31" s="642">
        <v>6861.0599999999977</v>
      </c>
      <c r="H31" s="611">
        <v>3.9163686442806378E-2</v>
      </c>
      <c r="I31" s="616">
        <v>4.0909115603557526E-2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263015.87</v>
      </c>
      <c r="R31" s="380">
        <v>269876.93</v>
      </c>
      <c r="S31" s="529">
        <v>1.0260861065151696</v>
      </c>
    </row>
    <row r="32" spans="1:19" s="266" customFormat="1" ht="19.149999999999999" customHeight="1" x14ac:dyDescent="0.25">
      <c r="A32" s="275"/>
      <c r="B32" s="960" t="s">
        <v>240</v>
      </c>
      <c r="C32" s="960"/>
      <c r="D32" s="607">
        <v>6715809.8200000012</v>
      </c>
      <c r="E32" s="608">
        <v>6596987.6399999959</v>
      </c>
      <c r="F32" s="613">
        <v>0.98230709576585284</v>
      </c>
      <c r="G32" s="608">
        <v>-118822.18000000442</v>
      </c>
      <c r="H32" s="611">
        <v>1</v>
      </c>
      <c r="I32" s="616">
        <v>0.99999999999999989</v>
      </c>
      <c r="J32" s="607">
        <v>907763.64999999898</v>
      </c>
      <c r="K32" s="608">
        <v>862843.99999999965</v>
      </c>
      <c r="L32" s="613">
        <v>0.95051613930564482</v>
      </c>
      <c r="M32" s="608">
        <v>-44919.649999999223</v>
      </c>
      <c r="N32" s="611">
        <v>1</v>
      </c>
      <c r="O32" s="616">
        <v>0.99999999999999989</v>
      </c>
      <c r="P32" s="387"/>
      <c r="Q32" s="386">
        <v>7623573.4700000007</v>
      </c>
      <c r="R32" s="608">
        <v>7459831.6399999969</v>
      </c>
      <c r="S32" s="613">
        <v>0.97852164334162262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03" t="s">
        <v>308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</row>
    <row r="5" spans="1:19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21" t="s">
        <v>282</v>
      </c>
      <c r="C7" s="921"/>
      <c r="D7" s="1057"/>
      <c r="E7" s="105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67" t="s">
        <v>180</v>
      </c>
      <c r="Q7" s="1067"/>
    </row>
    <row r="8" spans="1:19" s="269" customFormat="1" ht="18.600000000000001" customHeight="1" x14ac:dyDescent="0.25">
      <c r="A8" s="906"/>
      <c r="B8" s="1068" t="s">
        <v>194</v>
      </c>
      <c r="C8" s="910" t="s">
        <v>191</v>
      </c>
      <c r="D8" s="913" t="s">
        <v>81</v>
      </c>
      <c r="E8" s="914"/>
      <c r="F8" s="914"/>
      <c r="G8" s="914"/>
      <c r="H8" s="913" t="s">
        <v>52</v>
      </c>
      <c r="I8" s="914"/>
      <c r="J8" s="914"/>
      <c r="K8" s="918"/>
      <c r="L8" s="303"/>
      <c r="M8" s="915" t="s">
        <v>208</v>
      </c>
      <c r="N8" s="916"/>
      <c r="O8" s="916"/>
      <c r="P8" s="916"/>
      <c r="Q8" s="917"/>
    </row>
    <row r="9" spans="1:19" s="269" customFormat="1" ht="18" customHeight="1" x14ac:dyDescent="0.25">
      <c r="A9" s="906"/>
      <c r="B9" s="1069"/>
      <c r="C9" s="911"/>
      <c r="D9" s="924" t="s">
        <v>197</v>
      </c>
      <c r="E9" s="925"/>
      <c r="F9" s="898" t="s">
        <v>3</v>
      </c>
      <c r="G9" s="899"/>
      <c r="H9" s="924" t="s">
        <v>197</v>
      </c>
      <c r="I9" s="925"/>
      <c r="J9" s="1073" t="s">
        <v>3</v>
      </c>
      <c r="K9" s="1074"/>
      <c r="L9" s="396"/>
      <c r="M9" s="924" t="s">
        <v>209</v>
      </c>
      <c r="N9" s="925"/>
      <c r="O9" s="1073" t="s">
        <v>283</v>
      </c>
      <c r="P9" s="1074"/>
      <c r="Q9" s="919" t="s">
        <v>332</v>
      </c>
    </row>
    <row r="10" spans="1:19" s="269" customFormat="1" ht="16.149999999999999" customHeight="1" x14ac:dyDescent="0.25">
      <c r="A10" s="290"/>
      <c r="B10" s="1070"/>
      <c r="C10" s="912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920"/>
    </row>
    <row r="11" spans="1:19" s="269" customFormat="1" ht="6" customHeight="1" x14ac:dyDescent="0.25">
      <c r="A11" s="306"/>
      <c r="B11" s="402"/>
      <c r="C11" s="403"/>
      <c r="D11" s="403"/>
      <c r="E11" s="769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5" t="s">
        <v>181</v>
      </c>
      <c r="C12" s="299" t="s">
        <v>5</v>
      </c>
      <c r="D12" s="690">
        <v>3335</v>
      </c>
      <c r="E12" s="650">
        <v>3476</v>
      </c>
      <c r="F12" s="690">
        <v>5745443.9916352006</v>
      </c>
      <c r="G12" s="650">
        <v>5806311.9220856149</v>
      </c>
      <c r="H12" s="690">
        <v>151</v>
      </c>
      <c r="I12" s="650">
        <v>210</v>
      </c>
      <c r="J12" s="690">
        <v>129524.67254282311</v>
      </c>
      <c r="K12" s="650">
        <v>171702.01284295955</v>
      </c>
      <c r="L12" s="378"/>
      <c r="M12" s="374">
        <v>3486</v>
      </c>
      <c r="N12" s="379">
        <v>3686</v>
      </c>
      <c r="O12" s="376">
        <v>5874968.664178024</v>
      </c>
      <c r="P12" s="380">
        <v>5978013.9349285746</v>
      </c>
      <c r="Q12" s="398">
        <v>1.0175397141058569</v>
      </c>
    </row>
    <row r="13" spans="1:19" s="269" customFormat="1" ht="16.149999999999999" customHeight="1" x14ac:dyDescent="0.25">
      <c r="A13" s="292"/>
      <c r="B13" s="805" t="s">
        <v>182</v>
      </c>
      <c r="C13" s="300" t="s">
        <v>7</v>
      </c>
      <c r="D13" s="690">
        <v>390</v>
      </c>
      <c r="E13" s="650">
        <v>1033</v>
      </c>
      <c r="F13" s="690">
        <v>273604.50474821066</v>
      </c>
      <c r="G13" s="650">
        <v>599539.13597455178</v>
      </c>
      <c r="H13" s="690">
        <v>24</v>
      </c>
      <c r="I13" s="650">
        <v>20</v>
      </c>
      <c r="J13" s="690">
        <v>16079.153749026029</v>
      </c>
      <c r="K13" s="650">
        <v>10891.675647042421</v>
      </c>
      <c r="L13" s="378"/>
      <c r="M13" s="374">
        <v>414</v>
      </c>
      <c r="N13" s="379">
        <v>1053</v>
      </c>
      <c r="O13" s="376">
        <v>289683.65849723667</v>
      </c>
      <c r="P13" s="380">
        <v>610430.81162159424</v>
      </c>
      <c r="Q13" s="398">
        <v>2.1072324714078312</v>
      </c>
    </row>
    <row r="14" spans="1:19" s="269" customFormat="1" ht="16.149999999999999" customHeight="1" x14ac:dyDescent="0.25">
      <c r="A14" s="291"/>
      <c r="B14" s="806" t="s">
        <v>183</v>
      </c>
      <c r="C14" s="300" t="s">
        <v>9</v>
      </c>
      <c r="D14" s="690">
        <v>5502</v>
      </c>
      <c r="E14" s="650">
        <v>5463</v>
      </c>
      <c r="F14" s="690">
        <v>11394682.725976625</v>
      </c>
      <c r="G14" s="650">
        <v>11085508.261092728</v>
      </c>
      <c r="H14" s="690">
        <v>366</v>
      </c>
      <c r="I14" s="650">
        <v>490</v>
      </c>
      <c r="J14" s="690">
        <v>915323.44924125914</v>
      </c>
      <c r="K14" s="650">
        <v>1134438.3744897232</v>
      </c>
      <c r="L14" s="378"/>
      <c r="M14" s="374">
        <v>5868</v>
      </c>
      <c r="N14" s="379">
        <v>5953</v>
      </c>
      <c r="O14" s="376">
        <v>12310006.175217886</v>
      </c>
      <c r="P14" s="380">
        <v>12219946.635582451</v>
      </c>
      <c r="Q14" s="398">
        <v>0.9926840378182149</v>
      </c>
    </row>
    <row r="15" spans="1:19" s="269" customFormat="1" ht="16.149999999999999" customHeight="1" x14ac:dyDescent="0.25">
      <c r="A15" s="291"/>
      <c r="B15" s="806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5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6" t="s">
        <v>186</v>
      </c>
      <c r="C17" s="300" t="s">
        <v>15</v>
      </c>
      <c r="D17" s="690">
        <v>1</v>
      </c>
      <c r="E17" s="650">
        <v>3</v>
      </c>
      <c r="F17" s="690">
        <v>50</v>
      </c>
      <c r="G17" s="650">
        <v>5600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3</v>
      </c>
      <c r="O17" s="376">
        <v>50</v>
      </c>
      <c r="P17" s="380">
        <v>5600</v>
      </c>
      <c r="Q17" s="398">
        <v>112</v>
      </c>
    </row>
    <row r="18" spans="1:28" ht="16.149999999999999" customHeight="1" x14ac:dyDescent="0.25">
      <c r="A18" s="291"/>
      <c r="B18" s="806" t="s">
        <v>187</v>
      </c>
      <c r="C18" s="300" t="s">
        <v>17</v>
      </c>
      <c r="D18" s="690">
        <v>25</v>
      </c>
      <c r="E18" s="650">
        <v>25</v>
      </c>
      <c r="F18" s="690">
        <v>96336.03</v>
      </c>
      <c r="G18" s="650">
        <v>67136.75</v>
      </c>
      <c r="H18" s="690">
        <v>1</v>
      </c>
      <c r="I18" s="650">
        <v>7</v>
      </c>
      <c r="J18" s="690">
        <v>146.5</v>
      </c>
      <c r="K18" s="650">
        <v>1630.86</v>
      </c>
      <c r="L18" s="378"/>
      <c r="M18" s="374">
        <v>26</v>
      </c>
      <c r="N18" s="379">
        <v>32</v>
      </c>
      <c r="O18" s="376">
        <v>96482.53</v>
      </c>
      <c r="P18" s="380">
        <v>68767.61</v>
      </c>
      <c r="Q18" s="398">
        <v>0.71274675322050529</v>
      </c>
    </row>
    <row r="19" spans="1:28" ht="16.149999999999999" customHeight="1" x14ac:dyDescent="0.25">
      <c r="A19" s="292"/>
      <c r="B19" s="805" t="s">
        <v>188</v>
      </c>
      <c r="C19" s="300" t="s">
        <v>19</v>
      </c>
      <c r="D19" s="690">
        <v>589</v>
      </c>
      <c r="E19" s="650">
        <v>372</v>
      </c>
      <c r="F19" s="690">
        <v>7171090.8811659655</v>
      </c>
      <c r="G19" s="650">
        <v>5701577.0049604261</v>
      </c>
      <c r="H19" s="690">
        <v>25</v>
      </c>
      <c r="I19" s="650">
        <v>33</v>
      </c>
      <c r="J19" s="690">
        <v>65923.426580144718</v>
      </c>
      <c r="K19" s="650">
        <v>203039.93854901413</v>
      </c>
      <c r="L19" s="378"/>
      <c r="M19" s="374">
        <v>614</v>
      </c>
      <c r="N19" s="379">
        <v>405</v>
      </c>
      <c r="O19" s="376">
        <v>7237014.3077461105</v>
      </c>
      <c r="P19" s="380">
        <v>5904616.9435094399</v>
      </c>
      <c r="Q19" s="398">
        <v>0.8158912905822856</v>
      </c>
    </row>
    <row r="20" spans="1:28" ht="16.149999999999999" customHeight="1" x14ac:dyDescent="0.25">
      <c r="A20" s="291"/>
      <c r="B20" s="806" t="s">
        <v>189</v>
      </c>
      <c r="C20" s="300" t="s">
        <v>21</v>
      </c>
      <c r="D20" s="690">
        <v>1357</v>
      </c>
      <c r="E20" s="650">
        <v>1164</v>
      </c>
      <c r="F20" s="690">
        <v>3804946.743446548</v>
      </c>
      <c r="G20" s="650">
        <v>3580567.9487392758</v>
      </c>
      <c r="H20" s="690">
        <v>30</v>
      </c>
      <c r="I20" s="650">
        <v>38</v>
      </c>
      <c r="J20" s="690">
        <v>37734.545141304887</v>
      </c>
      <c r="K20" s="650">
        <v>74474.145490141411</v>
      </c>
      <c r="L20" s="378"/>
      <c r="M20" s="374">
        <v>1387</v>
      </c>
      <c r="N20" s="379">
        <v>1202</v>
      </c>
      <c r="O20" s="376">
        <v>3842681.2885878528</v>
      </c>
      <c r="P20" s="380">
        <v>3655042.0942294174</v>
      </c>
      <c r="Q20" s="398">
        <v>0.95116972231975272</v>
      </c>
    </row>
    <row r="21" spans="1:28" ht="16.149999999999999" customHeight="1" x14ac:dyDescent="0.25">
      <c r="A21" s="291"/>
      <c r="B21" s="806" t="s">
        <v>199</v>
      </c>
      <c r="C21" s="300" t="s">
        <v>23</v>
      </c>
      <c r="D21" s="690">
        <v>12230</v>
      </c>
      <c r="E21" s="650">
        <v>12480</v>
      </c>
      <c r="F21" s="690">
        <v>57324195.061626129</v>
      </c>
      <c r="G21" s="650">
        <v>59428701.661693826</v>
      </c>
      <c r="H21" s="690">
        <v>551</v>
      </c>
      <c r="I21" s="650">
        <v>640</v>
      </c>
      <c r="J21" s="690">
        <v>1467865.1872747701</v>
      </c>
      <c r="K21" s="650">
        <v>1961646.3742939453</v>
      </c>
      <c r="L21" s="378"/>
      <c r="M21" s="374">
        <v>12781</v>
      </c>
      <c r="N21" s="379">
        <v>13120</v>
      </c>
      <c r="O21" s="376">
        <v>58792060.248900898</v>
      </c>
      <c r="P21" s="380">
        <v>61390348.035987772</v>
      </c>
      <c r="Q21" s="398">
        <v>1.0441945353860167</v>
      </c>
    </row>
    <row r="22" spans="1:28" ht="16.149999999999999" customHeight="1" x14ac:dyDescent="0.25">
      <c r="A22" s="292"/>
      <c r="B22" s="805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6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6" t="s">
        <v>202</v>
      </c>
      <c r="C24" s="300" t="s">
        <v>115</v>
      </c>
      <c r="D24" s="690">
        <v>452</v>
      </c>
      <c r="E24" s="650">
        <v>342</v>
      </c>
      <c r="F24" s="690">
        <v>1236992.4687217548</v>
      </c>
      <c r="G24" s="650">
        <v>2018578.2204116909</v>
      </c>
      <c r="H24" s="690">
        <v>5</v>
      </c>
      <c r="I24" s="650">
        <v>5</v>
      </c>
      <c r="J24" s="690">
        <v>43683.924863643988</v>
      </c>
      <c r="K24" s="650">
        <v>34598.15</v>
      </c>
      <c r="L24" s="378"/>
      <c r="M24" s="374">
        <v>457</v>
      </c>
      <c r="N24" s="379">
        <v>347</v>
      </c>
      <c r="O24" s="376">
        <v>1280676.3935853988</v>
      </c>
      <c r="P24" s="380">
        <v>2053176.3704116908</v>
      </c>
      <c r="Q24" s="398">
        <v>1.6031968580787148</v>
      </c>
    </row>
    <row r="25" spans="1:28" s="266" customFormat="1" ht="16.149999999999999" customHeight="1" x14ac:dyDescent="0.25">
      <c r="A25" s="275"/>
      <c r="B25" s="805" t="s">
        <v>203</v>
      </c>
      <c r="C25" s="326" t="s">
        <v>31</v>
      </c>
      <c r="D25" s="690">
        <v>95</v>
      </c>
      <c r="E25" s="650">
        <v>162</v>
      </c>
      <c r="F25" s="690">
        <v>447957.01</v>
      </c>
      <c r="G25" s="650">
        <v>1060196.82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95</v>
      </c>
      <c r="N25" s="379">
        <v>162</v>
      </c>
      <c r="O25" s="376">
        <v>447957.01</v>
      </c>
      <c r="P25" s="380">
        <v>1060196.82</v>
      </c>
      <c r="Q25" s="398">
        <v>2.3667378706720092</v>
      </c>
    </row>
    <row r="26" spans="1:28" s="266" customFormat="1" ht="16.149999999999999" customHeight="1" x14ac:dyDescent="0.25">
      <c r="A26" s="275"/>
      <c r="B26" s="805" t="s">
        <v>204</v>
      </c>
      <c r="C26" s="326" t="s">
        <v>116</v>
      </c>
      <c r="D26" s="690">
        <v>6</v>
      </c>
      <c r="E26" s="650">
        <v>7</v>
      </c>
      <c r="F26" s="690">
        <v>9987</v>
      </c>
      <c r="G26" s="650">
        <v>69116.100000000006</v>
      </c>
      <c r="H26" s="690">
        <v>0</v>
      </c>
      <c r="I26" s="650">
        <v>3</v>
      </c>
      <c r="J26" s="690">
        <v>0</v>
      </c>
      <c r="K26" s="650">
        <v>5399</v>
      </c>
      <c r="L26" s="378"/>
      <c r="M26" s="374">
        <v>6</v>
      </c>
      <c r="N26" s="379">
        <v>10</v>
      </c>
      <c r="O26" s="376">
        <v>9987</v>
      </c>
      <c r="P26" s="380">
        <v>74515.100000000006</v>
      </c>
      <c r="Q26" s="398">
        <v>7.4612095724441776</v>
      </c>
    </row>
    <row r="27" spans="1:28" s="266" customFormat="1" ht="16.149999999999999" customHeight="1" x14ac:dyDescent="0.25">
      <c r="A27" s="275"/>
      <c r="B27" s="806" t="s">
        <v>205</v>
      </c>
      <c r="C27" s="326" t="s">
        <v>196</v>
      </c>
      <c r="D27" s="690">
        <v>10</v>
      </c>
      <c r="E27" s="650">
        <v>27</v>
      </c>
      <c r="F27" s="690">
        <v>14609.64</v>
      </c>
      <c r="G27" s="650">
        <v>95908.2</v>
      </c>
      <c r="H27" s="690">
        <v>0</v>
      </c>
      <c r="I27" s="650">
        <v>0</v>
      </c>
      <c r="J27" s="690">
        <v>0</v>
      </c>
      <c r="K27" s="650">
        <v>0</v>
      </c>
      <c r="L27" s="378"/>
      <c r="M27" s="374">
        <v>10</v>
      </c>
      <c r="N27" s="379">
        <v>27</v>
      </c>
      <c r="O27" s="376">
        <v>14609.64</v>
      </c>
      <c r="P27" s="380">
        <v>95908.2</v>
      </c>
      <c r="Q27" s="398">
        <v>6.5647202805818621</v>
      </c>
    </row>
    <row r="28" spans="1:28" s="266" customFormat="1" ht="16.149999999999999" customHeight="1" x14ac:dyDescent="0.25">
      <c r="A28" s="275"/>
      <c r="B28" s="806" t="s">
        <v>206</v>
      </c>
      <c r="C28" s="326" t="s">
        <v>37</v>
      </c>
      <c r="D28" s="690">
        <v>1</v>
      </c>
      <c r="E28" s="650">
        <v>0</v>
      </c>
      <c r="F28" s="690">
        <v>500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0</v>
      </c>
      <c r="O28" s="376">
        <v>500</v>
      </c>
      <c r="P28" s="380">
        <v>0</v>
      </c>
      <c r="Q28" s="398">
        <v>0</v>
      </c>
    </row>
    <row r="29" spans="1:28" s="266" customFormat="1" ht="16.149999999999999" customHeight="1" x14ac:dyDescent="0.25">
      <c r="A29" s="275"/>
      <c r="B29" s="805" t="s">
        <v>207</v>
      </c>
      <c r="C29" s="326" t="s">
        <v>39</v>
      </c>
      <c r="D29" s="690">
        <v>2</v>
      </c>
      <c r="E29" s="650">
        <v>0</v>
      </c>
      <c r="F29" s="690">
        <v>350</v>
      </c>
      <c r="G29" s="650">
        <v>0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2</v>
      </c>
      <c r="N29" s="379">
        <v>0</v>
      </c>
      <c r="O29" s="376">
        <v>350</v>
      </c>
      <c r="P29" s="380">
        <v>0</v>
      </c>
      <c r="Q29" s="398">
        <v>0</v>
      </c>
    </row>
    <row r="30" spans="1:28" s="266" customFormat="1" ht="19.149999999999999" customHeight="1" x14ac:dyDescent="0.25">
      <c r="A30" s="275"/>
      <c r="B30" s="1071" t="s">
        <v>256</v>
      </c>
      <c r="C30" s="1071"/>
      <c r="D30" s="384">
        <v>23995</v>
      </c>
      <c r="E30" s="385">
        <v>24554</v>
      </c>
      <c r="F30" s="377">
        <v>87520746.057320446</v>
      </c>
      <c r="G30" s="651">
        <v>89518742.024958104</v>
      </c>
      <c r="H30" s="384">
        <v>1153</v>
      </c>
      <c r="I30" s="385">
        <v>1446</v>
      </c>
      <c r="J30" s="377">
        <v>2676280.8593929717</v>
      </c>
      <c r="K30" s="651">
        <v>3597820.5313128256</v>
      </c>
      <c r="L30" s="387"/>
      <c r="M30" s="384">
        <v>25148</v>
      </c>
      <c r="N30" s="388">
        <v>26000</v>
      </c>
      <c r="O30" s="377">
        <v>90197026.916713417</v>
      </c>
      <c r="P30" s="389">
        <v>93116562.556270942</v>
      </c>
      <c r="Q30" s="683">
        <v>1.0323684243190563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7" t="s">
        <v>103</v>
      </c>
      <c r="C32" s="328" t="s">
        <v>41</v>
      </c>
      <c r="D32" s="690">
        <v>633</v>
      </c>
      <c r="E32" s="650">
        <v>1445</v>
      </c>
      <c r="F32" s="690">
        <v>5551300.5246120393</v>
      </c>
      <c r="G32" s="650">
        <v>5233130.6521300003</v>
      </c>
      <c r="H32" s="690">
        <v>34</v>
      </c>
      <c r="I32" s="650">
        <v>54</v>
      </c>
      <c r="J32" s="690">
        <v>271583.69018894405</v>
      </c>
      <c r="K32" s="650">
        <v>360607.40821999998</v>
      </c>
      <c r="L32" s="391"/>
      <c r="M32" s="374">
        <v>667</v>
      </c>
      <c r="N32" s="379">
        <v>1499</v>
      </c>
      <c r="O32" s="376">
        <v>5822884.2148009837</v>
      </c>
      <c r="P32" s="380">
        <v>5593738.0603499999</v>
      </c>
      <c r="Q32" s="398">
        <v>0.96064731050833452</v>
      </c>
    </row>
    <row r="33" spans="1:17" s="266" customFormat="1" ht="16.149999999999999" customHeight="1" x14ac:dyDescent="0.25">
      <c r="A33" s="275"/>
      <c r="B33" s="807" t="s">
        <v>101</v>
      </c>
      <c r="C33" s="328" t="s">
        <v>42</v>
      </c>
      <c r="D33" s="690">
        <v>17</v>
      </c>
      <c r="E33" s="650">
        <v>26</v>
      </c>
      <c r="F33" s="690">
        <v>21274.600000000002</v>
      </c>
      <c r="G33" s="650">
        <v>33661.160000000011</v>
      </c>
      <c r="H33" s="690">
        <v>1</v>
      </c>
      <c r="I33" s="650">
        <v>2</v>
      </c>
      <c r="J33" s="690">
        <v>391.17</v>
      </c>
      <c r="K33" s="650">
        <v>1091.1600000000001</v>
      </c>
      <c r="L33" s="391"/>
      <c r="M33" s="374">
        <v>18</v>
      </c>
      <c r="N33" s="379">
        <v>28</v>
      </c>
      <c r="O33" s="376">
        <v>21665.77</v>
      </c>
      <c r="P33" s="380">
        <v>34752.320000000014</v>
      </c>
      <c r="Q33" s="398">
        <v>1.6040196125039643</v>
      </c>
    </row>
    <row r="34" spans="1:17" s="266" customFormat="1" ht="16.149999999999999" customHeight="1" x14ac:dyDescent="0.25">
      <c r="A34" s="275"/>
      <c r="B34" s="807" t="s">
        <v>102</v>
      </c>
      <c r="C34" s="329" t="s">
        <v>83</v>
      </c>
      <c r="D34" s="690">
        <v>510</v>
      </c>
      <c r="E34" s="650">
        <v>676</v>
      </c>
      <c r="F34" s="690">
        <v>822272.56708370696</v>
      </c>
      <c r="G34" s="650">
        <v>918541.23803772184</v>
      </c>
      <c r="H34" s="690">
        <v>139</v>
      </c>
      <c r="I34" s="650">
        <v>113</v>
      </c>
      <c r="J34" s="690">
        <v>178270.57490075755</v>
      </c>
      <c r="K34" s="650">
        <v>148132.79475</v>
      </c>
      <c r="L34" s="391"/>
      <c r="M34" s="374">
        <v>649</v>
      </c>
      <c r="N34" s="379">
        <v>789</v>
      </c>
      <c r="O34" s="376">
        <v>1000543.1419844645</v>
      </c>
      <c r="P34" s="380">
        <v>1066674.0327877218</v>
      </c>
      <c r="Q34" s="398">
        <v>1.0660949918382272</v>
      </c>
    </row>
    <row r="35" spans="1:17" s="266" customFormat="1" ht="16.149999999999999" customHeight="1" x14ac:dyDescent="0.25">
      <c r="A35" s="275"/>
      <c r="B35" s="807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71" t="s">
        <v>257</v>
      </c>
      <c r="C36" s="1071"/>
      <c r="D36" s="374">
        <v>1160</v>
      </c>
      <c r="E36" s="393">
        <v>2147</v>
      </c>
      <c r="F36" s="377">
        <v>6394847.691695746</v>
      </c>
      <c r="G36" s="651">
        <v>6185333.0501677226</v>
      </c>
      <c r="H36" s="374">
        <v>174</v>
      </c>
      <c r="I36" s="393">
        <v>169</v>
      </c>
      <c r="J36" s="377">
        <v>450245.43508970155</v>
      </c>
      <c r="K36" s="651">
        <v>509831.36296999996</v>
      </c>
      <c r="L36" s="391"/>
      <c r="M36" s="374">
        <v>1334</v>
      </c>
      <c r="N36" s="394">
        <v>2316</v>
      </c>
      <c r="O36" s="377">
        <v>6845093.1267854478</v>
      </c>
      <c r="P36" s="389">
        <v>6695164.4131377218</v>
      </c>
      <c r="Q36" s="683">
        <v>0.97809690666427285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902" t="s">
        <v>198</v>
      </c>
      <c r="C38" s="902"/>
      <c r="D38" s="384">
        <v>25155</v>
      </c>
      <c r="E38" s="385">
        <v>26701</v>
      </c>
      <c r="F38" s="377">
        <v>93915593.749016196</v>
      </c>
      <c r="G38" s="651">
        <v>95704075.075125828</v>
      </c>
      <c r="H38" s="384">
        <v>1327</v>
      </c>
      <c r="I38" s="385">
        <v>1615</v>
      </c>
      <c r="J38" s="377">
        <v>3126526.2944826735</v>
      </c>
      <c r="K38" s="651">
        <v>4107651.8942828258</v>
      </c>
      <c r="L38" s="395"/>
      <c r="M38" s="670">
        <v>26482</v>
      </c>
      <c r="N38" s="388">
        <v>28316</v>
      </c>
      <c r="O38" s="650">
        <v>97042120.043498859</v>
      </c>
      <c r="P38" s="389">
        <v>99811726.969408661</v>
      </c>
      <c r="Q38" s="683">
        <v>1.0285402557638716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903" t="s">
        <v>287</v>
      </c>
      <c r="C40" s="903"/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903"/>
      <c r="O40" s="903"/>
      <c r="P40" s="903"/>
      <c r="Q40" s="903"/>
    </row>
    <row r="41" spans="1:17" s="266" customFormat="1" ht="19.149999999999999" customHeight="1" x14ac:dyDescent="0.25">
      <c r="A41" s="275"/>
      <c r="B41" s="1068" t="s">
        <v>194</v>
      </c>
      <c r="C41" s="910" t="s">
        <v>191</v>
      </c>
      <c r="D41" s="913" t="s">
        <v>81</v>
      </c>
      <c r="E41" s="914"/>
      <c r="F41" s="914"/>
      <c r="G41" s="914"/>
      <c r="H41" s="913"/>
      <c r="I41" s="914"/>
      <c r="J41" s="914"/>
      <c r="K41" s="918"/>
      <c r="L41" s="303"/>
      <c r="M41" s="915" t="s">
        <v>210</v>
      </c>
      <c r="N41" s="916"/>
      <c r="O41" s="916"/>
      <c r="P41" s="916"/>
      <c r="Q41" s="917"/>
    </row>
    <row r="42" spans="1:17" s="266" customFormat="1" ht="19.149999999999999" customHeight="1" x14ac:dyDescent="0.25">
      <c r="A42" s="275"/>
      <c r="B42" s="1069"/>
      <c r="C42" s="911"/>
      <c r="D42" s="924" t="s">
        <v>197</v>
      </c>
      <c r="E42" s="925"/>
      <c r="F42" s="898" t="s">
        <v>3</v>
      </c>
      <c r="G42" s="899"/>
      <c r="H42" s="1063"/>
      <c r="I42" s="1072"/>
      <c r="J42" s="1072"/>
      <c r="K42" s="1064"/>
      <c r="L42" s="396"/>
      <c r="M42" s="924" t="s">
        <v>209</v>
      </c>
      <c r="N42" s="925"/>
      <c r="O42" s="1073" t="s">
        <v>283</v>
      </c>
      <c r="P42" s="1074"/>
      <c r="Q42" s="919" t="s">
        <v>332</v>
      </c>
    </row>
    <row r="43" spans="1:17" s="266" customFormat="1" ht="19.149999999999999" customHeight="1" x14ac:dyDescent="0.25">
      <c r="A43" s="275"/>
      <c r="B43" s="1070"/>
      <c r="C43" s="912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920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5" t="s">
        <v>181</v>
      </c>
      <c r="C45" s="299" t="s">
        <v>5</v>
      </c>
      <c r="D45" s="747">
        <v>62</v>
      </c>
      <c r="E45" s="746">
        <v>70</v>
      </c>
      <c r="F45" s="747">
        <v>89087</v>
      </c>
      <c r="G45" s="746">
        <v>88958.7</v>
      </c>
      <c r="H45" s="415"/>
      <c r="I45" s="416"/>
      <c r="J45" s="391"/>
      <c r="K45" s="395"/>
      <c r="L45" s="410"/>
      <c r="M45" s="374">
        <v>62</v>
      </c>
      <c r="N45" s="379">
        <v>70</v>
      </c>
      <c r="O45" s="376">
        <v>89087</v>
      </c>
      <c r="P45" s="380">
        <v>88958.7</v>
      </c>
      <c r="Q45" s="398">
        <v>0.99855983476826016</v>
      </c>
    </row>
    <row r="46" spans="1:17" s="266" customFormat="1" ht="19.149999999999999" customHeight="1" x14ac:dyDescent="0.25">
      <c r="A46" s="275"/>
      <c r="B46" s="805" t="s">
        <v>182</v>
      </c>
      <c r="C46" s="300" t="s">
        <v>7</v>
      </c>
      <c r="D46" s="747">
        <v>39</v>
      </c>
      <c r="E46" s="746">
        <v>44</v>
      </c>
      <c r="F46" s="747">
        <v>96281.2</v>
      </c>
      <c r="G46" s="746">
        <v>39853.760000000002</v>
      </c>
      <c r="H46" s="415"/>
      <c r="I46" s="416"/>
      <c r="J46" s="391"/>
      <c r="K46" s="395"/>
      <c r="L46" s="410"/>
      <c r="M46" s="374">
        <v>39</v>
      </c>
      <c r="N46" s="379">
        <v>44</v>
      </c>
      <c r="O46" s="376">
        <v>96281.2</v>
      </c>
      <c r="P46" s="380">
        <v>39853.760000000002</v>
      </c>
      <c r="Q46" s="398">
        <v>0.4139308608534169</v>
      </c>
    </row>
    <row r="47" spans="1:17" s="266" customFormat="1" ht="19.149999999999999" customHeight="1" x14ac:dyDescent="0.25">
      <c r="A47" s="275"/>
      <c r="B47" s="806" t="s">
        <v>183</v>
      </c>
      <c r="C47" s="300" t="s">
        <v>9</v>
      </c>
      <c r="D47" s="747">
        <v>194</v>
      </c>
      <c r="E47" s="746">
        <v>216</v>
      </c>
      <c r="F47" s="747">
        <v>366157.58</v>
      </c>
      <c r="G47" s="746">
        <v>712764.17999999993</v>
      </c>
      <c r="H47" s="415"/>
      <c r="I47" s="416"/>
      <c r="J47" s="391"/>
      <c r="K47" s="395"/>
      <c r="L47" s="410"/>
      <c r="M47" s="374">
        <v>194</v>
      </c>
      <c r="N47" s="379">
        <v>216</v>
      </c>
      <c r="O47" s="376">
        <v>366157.58</v>
      </c>
      <c r="P47" s="380">
        <v>712764.17999999993</v>
      </c>
      <c r="Q47" s="398">
        <v>1.9466050108808342</v>
      </c>
    </row>
    <row r="48" spans="1:17" s="266" customFormat="1" ht="19.149999999999999" customHeight="1" x14ac:dyDescent="0.25">
      <c r="A48" s="275"/>
      <c r="B48" s="806" t="s">
        <v>184</v>
      </c>
      <c r="C48" s="300" t="s">
        <v>11</v>
      </c>
      <c r="D48" s="747">
        <v>0</v>
      </c>
      <c r="E48" s="746">
        <v>0</v>
      </c>
      <c r="F48" s="747">
        <v>0</v>
      </c>
      <c r="G48" s="746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5" t="s">
        <v>185</v>
      </c>
      <c r="C49" s="300" t="s">
        <v>13</v>
      </c>
      <c r="D49" s="747">
        <v>0</v>
      </c>
      <c r="E49" s="746">
        <v>0</v>
      </c>
      <c r="F49" s="747">
        <v>0</v>
      </c>
      <c r="G49" s="746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6" t="s">
        <v>186</v>
      </c>
      <c r="C50" s="300" t="s">
        <v>15</v>
      </c>
      <c r="D50" s="747">
        <v>0</v>
      </c>
      <c r="E50" s="746">
        <v>0</v>
      </c>
      <c r="F50" s="747">
        <v>0</v>
      </c>
      <c r="G50" s="746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6" t="s">
        <v>187</v>
      </c>
      <c r="C51" s="300" t="s">
        <v>17</v>
      </c>
      <c r="D51" s="747">
        <v>0</v>
      </c>
      <c r="E51" s="746">
        <v>0</v>
      </c>
      <c r="F51" s="747">
        <v>0</v>
      </c>
      <c r="G51" s="746">
        <v>0</v>
      </c>
      <c r="H51" s="415"/>
      <c r="I51" s="416"/>
      <c r="J51" s="391"/>
      <c r="K51" s="395"/>
      <c r="L51" s="410"/>
      <c r="M51" s="374">
        <v>0</v>
      </c>
      <c r="N51" s="379">
        <v>0</v>
      </c>
      <c r="O51" s="376">
        <v>0</v>
      </c>
      <c r="P51" s="380">
        <v>0</v>
      </c>
      <c r="Q51" s="398" t="s">
        <v>335</v>
      </c>
    </row>
    <row r="52" spans="1:17" s="266" customFormat="1" ht="19.149999999999999" customHeight="1" x14ac:dyDescent="0.25">
      <c r="A52" s="275"/>
      <c r="B52" s="805" t="s">
        <v>188</v>
      </c>
      <c r="C52" s="300" t="s">
        <v>19</v>
      </c>
      <c r="D52" s="747">
        <v>20</v>
      </c>
      <c r="E52" s="746">
        <v>26</v>
      </c>
      <c r="F52" s="747">
        <v>185266</v>
      </c>
      <c r="G52" s="746">
        <v>104240</v>
      </c>
      <c r="H52" s="415"/>
      <c r="I52" s="416"/>
      <c r="J52" s="391"/>
      <c r="K52" s="395"/>
      <c r="L52" s="410"/>
      <c r="M52" s="374">
        <v>20</v>
      </c>
      <c r="N52" s="379">
        <v>26</v>
      </c>
      <c r="O52" s="376">
        <v>185266</v>
      </c>
      <c r="P52" s="380">
        <v>104240</v>
      </c>
      <c r="Q52" s="398">
        <v>0.56265045933954427</v>
      </c>
    </row>
    <row r="53" spans="1:17" s="266" customFormat="1" ht="19.149999999999999" customHeight="1" x14ac:dyDescent="0.25">
      <c r="A53" s="275"/>
      <c r="B53" s="806" t="s">
        <v>189</v>
      </c>
      <c r="C53" s="300" t="s">
        <v>21</v>
      </c>
      <c r="D53" s="747">
        <v>33</v>
      </c>
      <c r="E53" s="746">
        <v>32</v>
      </c>
      <c r="F53" s="747">
        <v>34969142.030000001</v>
      </c>
      <c r="G53" s="746">
        <v>6697510.9400000004</v>
      </c>
      <c r="H53" s="415"/>
      <c r="I53" s="416"/>
      <c r="J53" s="391"/>
      <c r="K53" s="395"/>
      <c r="L53" s="410"/>
      <c r="M53" s="374">
        <v>33</v>
      </c>
      <c r="N53" s="379">
        <v>32</v>
      </c>
      <c r="O53" s="376">
        <v>34969142.030000001</v>
      </c>
      <c r="P53" s="380">
        <v>6697510.9400000004</v>
      </c>
      <c r="Q53" s="398">
        <v>0.19152631580878396</v>
      </c>
    </row>
    <row r="54" spans="1:17" s="266" customFormat="1" ht="19.149999999999999" customHeight="1" x14ac:dyDescent="0.25">
      <c r="A54" s="275"/>
      <c r="B54" s="806" t="s">
        <v>199</v>
      </c>
      <c r="C54" s="300" t="s">
        <v>23</v>
      </c>
      <c r="D54" s="747">
        <v>1113</v>
      </c>
      <c r="E54" s="746">
        <v>1141</v>
      </c>
      <c r="F54" s="747">
        <v>2609861.7999999998</v>
      </c>
      <c r="G54" s="746">
        <v>3257810.5300000003</v>
      </c>
      <c r="H54" s="415"/>
      <c r="I54" s="416"/>
      <c r="J54" s="391"/>
      <c r="K54" s="395"/>
      <c r="L54" s="410"/>
      <c r="M54" s="374">
        <v>1113</v>
      </c>
      <c r="N54" s="379">
        <v>1141</v>
      </c>
      <c r="O54" s="376">
        <v>2609861.7999999998</v>
      </c>
      <c r="P54" s="380">
        <v>3257810.5300000003</v>
      </c>
      <c r="Q54" s="398">
        <v>1.2482693643012057</v>
      </c>
    </row>
    <row r="55" spans="1:17" s="266" customFormat="1" ht="19.149999999999999" customHeight="1" x14ac:dyDescent="0.25">
      <c r="A55" s="275"/>
      <c r="B55" s="805" t="s">
        <v>200</v>
      </c>
      <c r="C55" s="300" t="s">
        <v>25</v>
      </c>
      <c r="D55" s="747">
        <v>0</v>
      </c>
      <c r="E55" s="746">
        <v>0</v>
      </c>
      <c r="F55" s="747">
        <v>0</v>
      </c>
      <c r="G55" s="746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6" t="s">
        <v>201</v>
      </c>
      <c r="C56" s="300" t="s">
        <v>27</v>
      </c>
      <c r="D56" s="747">
        <v>0</v>
      </c>
      <c r="E56" s="746">
        <v>0</v>
      </c>
      <c r="F56" s="747">
        <v>0</v>
      </c>
      <c r="G56" s="746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6" t="s">
        <v>202</v>
      </c>
      <c r="C57" s="300" t="s">
        <v>115</v>
      </c>
      <c r="D57" s="747">
        <v>3</v>
      </c>
      <c r="E57" s="746">
        <v>5</v>
      </c>
      <c r="F57" s="747">
        <v>1010</v>
      </c>
      <c r="G57" s="746">
        <v>12357.3</v>
      </c>
      <c r="H57" s="415"/>
      <c r="I57" s="416"/>
      <c r="J57" s="391"/>
      <c r="K57" s="395"/>
      <c r="L57" s="410"/>
      <c r="M57" s="374">
        <v>3</v>
      </c>
      <c r="N57" s="379">
        <v>5</v>
      </c>
      <c r="O57" s="376">
        <v>1010</v>
      </c>
      <c r="P57" s="380">
        <v>12357.3</v>
      </c>
      <c r="Q57" s="398">
        <v>12.234950495049505</v>
      </c>
    </row>
    <row r="58" spans="1:17" s="266" customFormat="1" ht="19.149999999999999" customHeight="1" x14ac:dyDescent="0.25">
      <c r="A58" s="275"/>
      <c r="B58" s="805" t="s">
        <v>203</v>
      </c>
      <c r="C58" s="326" t="s">
        <v>31</v>
      </c>
      <c r="D58" s="747">
        <v>0</v>
      </c>
      <c r="E58" s="746">
        <v>0</v>
      </c>
      <c r="F58" s="747">
        <v>0</v>
      </c>
      <c r="G58" s="746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5" t="s">
        <v>204</v>
      </c>
      <c r="C59" s="326" t="s">
        <v>116</v>
      </c>
      <c r="D59" s="747">
        <v>0</v>
      </c>
      <c r="E59" s="746">
        <v>0</v>
      </c>
      <c r="F59" s="747">
        <v>0</v>
      </c>
      <c r="G59" s="746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6" t="s">
        <v>205</v>
      </c>
      <c r="C60" s="326" t="s">
        <v>196</v>
      </c>
      <c r="D60" s="747">
        <v>0</v>
      </c>
      <c r="E60" s="746">
        <v>0</v>
      </c>
      <c r="F60" s="747">
        <v>0</v>
      </c>
      <c r="G60" s="746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6" t="s">
        <v>206</v>
      </c>
      <c r="C61" s="326" t="s">
        <v>37</v>
      </c>
      <c r="D61" s="747">
        <v>0</v>
      </c>
      <c r="E61" s="746">
        <v>0</v>
      </c>
      <c r="F61" s="747">
        <v>0</v>
      </c>
      <c r="G61" s="746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5" t="s">
        <v>207</v>
      </c>
      <c r="C62" s="326" t="s">
        <v>39</v>
      </c>
      <c r="D62" s="747">
        <v>1</v>
      </c>
      <c r="E62" s="746">
        <v>1</v>
      </c>
      <c r="F62" s="747">
        <v>0</v>
      </c>
      <c r="G62" s="746">
        <v>250</v>
      </c>
      <c r="H62" s="415"/>
      <c r="I62" s="416"/>
      <c r="J62" s="391"/>
      <c r="K62" s="395"/>
      <c r="L62" s="410"/>
      <c r="M62" s="374">
        <v>1</v>
      </c>
      <c r="N62" s="379">
        <v>1</v>
      </c>
      <c r="O62" s="376">
        <v>0</v>
      </c>
      <c r="P62" s="380">
        <v>250</v>
      </c>
      <c r="Q62" s="398" t="s">
        <v>335</v>
      </c>
    </row>
    <row r="63" spans="1:17" s="266" customFormat="1" ht="19.149999999999999" customHeight="1" x14ac:dyDescent="0.25">
      <c r="A63" s="275"/>
      <c r="B63" s="1071" t="s">
        <v>256</v>
      </c>
      <c r="C63" s="1071"/>
      <c r="D63" s="384">
        <v>1465</v>
      </c>
      <c r="E63" s="385">
        <v>1535</v>
      </c>
      <c r="F63" s="377">
        <v>38316805.609999999</v>
      </c>
      <c r="G63" s="408">
        <v>10913745.41</v>
      </c>
      <c r="H63" s="417"/>
      <c r="I63" s="418"/>
      <c r="J63" s="419"/>
      <c r="K63" s="420"/>
      <c r="L63" s="395"/>
      <c r="M63" s="384">
        <v>1465</v>
      </c>
      <c r="N63" s="388">
        <v>1535</v>
      </c>
      <c r="O63" s="377">
        <v>38316805.609999999</v>
      </c>
      <c r="P63" s="389">
        <v>10913745.41</v>
      </c>
      <c r="Q63" s="683">
        <v>0.28482920839183179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7" t="s">
        <v>103</v>
      </c>
      <c r="C65" s="328" t="s">
        <v>41</v>
      </c>
      <c r="D65" s="747">
        <v>0</v>
      </c>
      <c r="E65" s="746">
        <v>0</v>
      </c>
      <c r="F65" s="747">
        <v>0</v>
      </c>
      <c r="G65" s="746">
        <v>0</v>
      </c>
      <c r="H65" s="423"/>
      <c r="I65" s="424"/>
      <c r="J65" s="421"/>
      <c r="K65" s="422"/>
      <c r="L65" s="391"/>
      <c r="M65" s="374">
        <v>0</v>
      </c>
      <c r="N65" s="379">
        <v>0</v>
      </c>
      <c r="O65" s="376">
        <v>0</v>
      </c>
      <c r="P65" s="380">
        <v>0</v>
      </c>
      <c r="Q65" s="398" t="s">
        <v>335</v>
      </c>
    </row>
    <row r="66" spans="1:17" s="266" customFormat="1" ht="19.149999999999999" customHeight="1" x14ac:dyDescent="0.25">
      <c r="A66" s="275"/>
      <c r="B66" s="807" t="s">
        <v>101</v>
      </c>
      <c r="C66" s="328" t="s">
        <v>42</v>
      </c>
      <c r="D66" s="747">
        <v>0</v>
      </c>
      <c r="E66" s="746">
        <v>0</v>
      </c>
      <c r="F66" s="747">
        <v>0</v>
      </c>
      <c r="G66" s="746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7" t="s">
        <v>102</v>
      </c>
      <c r="C67" s="329" t="s">
        <v>83</v>
      </c>
      <c r="D67" s="747">
        <v>1</v>
      </c>
      <c r="E67" s="746">
        <v>1</v>
      </c>
      <c r="F67" s="747">
        <v>1200</v>
      </c>
      <c r="G67" s="746">
        <v>1200</v>
      </c>
      <c r="H67" s="415"/>
      <c r="I67" s="416"/>
      <c r="J67" s="391"/>
      <c r="K67" s="395"/>
      <c r="L67" s="391"/>
      <c r="M67" s="374">
        <v>1</v>
      </c>
      <c r="N67" s="379">
        <v>1</v>
      </c>
      <c r="O67" s="376">
        <v>1200</v>
      </c>
      <c r="P67" s="380">
        <v>1200</v>
      </c>
      <c r="Q67" s="398">
        <v>1</v>
      </c>
    </row>
    <row r="68" spans="1:17" s="266" customFormat="1" ht="19.149999999999999" customHeight="1" x14ac:dyDescent="0.25">
      <c r="A68" s="275"/>
      <c r="B68" s="807" t="s">
        <v>104</v>
      </c>
      <c r="C68" s="328" t="s">
        <v>44</v>
      </c>
      <c r="D68" s="747">
        <v>0</v>
      </c>
      <c r="E68" s="746">
        <v>0</v>
      </c>
      <c r="F68" s="747">
        <v>0</v>
      </c>
      <c r="G68" s="746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71" t="s">
        <v>257</v>
      </c>
      <c r="C69" s="1071"/>
      <c r="D69" s="374">
        <v>1</v>
      </c>
      <c r="E69" s="393">
        <v>1</v>
      </c>
      <c r="F69" s="377">
        <v>1200</v>
      </c>
      <c r="G69" s="386">
        <v>1200</v>
      </c>
      <c r="H69" s="425"/>
      <c r="I69" s="426"/>
      <c r="J69" s="419"/>
      <c r="K69" s="420"/>
      <c r="L69" s="391"/>
      <c r="M69" s="374">
        <v>1</v>
      </c>
      <c r="N69" s="394">
        <v>1</v>
      </c>
      <c r="O69" s="377">
        <v>1200</v>
      </c>
      <c r="P69" s="389">
        <v>1200</v>
      </c>
      <c r="Q69" s="683">
        <v>1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902" t="s">
        <v>198</v>
      </c>
      <c r="C71" s="902"/>
      <c r="D71" s="384">
        <v>1466</v>
      </c>
      <c r="E71" s="385">
        <v>1536</v>
      </c>
      <c r="F71" s="377">
        <v>38318005.609999999</v>
      </c>
      <c r="G71" s="386">
        <v>10914945.41</v>
      </c>
      <c r="H71" s="427"/>
      <c r="I71" s="428"/>
      <c r="J71" s="429"/>
      <c r="K71" s="430"/>
      <c r="L71" s="395"/>
      <c r="M71" s="670">
        <v>1466</v>
      </c>
      <c r="N71" s="388">
        <v>1536</v>
      </c>
      <c r="O71" s="650">
        <v>38318005.609999999</v>
      </c>
      <c r="P71" s="389">
        <v>10914945.41</v>
      </c>
      <c r="Q71" s="683">
        <v>0.28485160530253389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65" t="s">
        <v>284</v>
      </c>
      <c r="C73" s="1065"/>
      <c r="D73" s="1065"/>
      <c r="E73" s="1065"/>
      <c r="F73" s="1065"/>
      <c r="G73" s="1065"/>
      <c r="H73" s="1065"/>
      <c r="I73" s="1065"/>
      <c r="J73" s="1065"/>
      <c r="K73" s="1065"/>
      <c r="L73" s="1065"/>
      <c r="M73" s="1065"/>
      <c r="N73" s="1065"/>
      <c r="O73" s="1065"/>
      <c r="P73" s="1065"/>
      <c r="Q73" s="1065"/>
    </row>
    <row r="74" spans="1:17" s="266" customFormat="1" ht="19.149999999999999" customHeight="1" x14ac:dyDescent="0.25">
      <c r="A74" s="275"/>
      <c r="B74" s="1068" t="s">
        <v>194</v>
      </c>
      <c r="C74" s="910" t="s">
        <v>191</v>
      </c>
      <c r="D74" s="913" t="s">
        <v>81</v>
      </c>
      <c r="E74" s="914"/>
      <c r="F74" s="914"/>
      <c r="G74" s="914"/>
      <c r="H74" s="913" t="s">
        <v>52</v>
      </c>
      <c r="I74" s="914"/>
      <c r="J74" s="914"/>
      <c r="K74" s="918"/>
      <c r="L74" s="303"/>
      <c r="M74" s="915" t="s">
        <v>208</v>
      </c>
      <c r="N74" s="916"/>
      <c r="O74" s="916"/>
      <c r="P74" s="916"/>
      <c r="Q74" s="917"/>
    </row>
    <row r="75" spans="1:17" s="266" customFormat="1" ht="19.149999999999999" customHeight="1" x14ac:dyDescent="0.25">
      <c r="A75" s="275"/>
      <c r="B75" s="1069"/>
      <c r="C75" s="911"/>
      <c r="D75" s="924" t="s">
        <v>197</v>
      </c>
      <c r="E75" s="925"/>
      <c r="F75" s="898" t="s">
        <v>3</v>
      </c>
      <c r="G75" s="899"/>
      <c r="H75" s="924" t="s">
        <v>197</v>
      </c>
      <c r="I75" s="925"/>
      <c r="J75" s="1073" t="s">
        <v>3</v>
      </c>
      <c r="K75" s="1074"/>
      <c r="L75" s="396"/>
      <c r="M75" s="924" t="s">
        <v>209</v>
      </c>
      <c r="N75" s="925"/>
      <c r="O75" s="1073" t="s">
        <v>283</v>
      </c>
      <c r="P75" s="1074"/>
      <c r="Q75" s="919" t="s">
        <v>332</v>
      </c>
    </row>
    <row r="76" spans="1:17" s="266" customFormat="1" ht="19.149999999999999" customHeight="1" x14ac:dyDescent="0.25">
      <c r="A76" s="275"/>
      <c r="B76" s="1070"/>
      <c r="C76" s="912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0" t="s">
        <v>334</v>
      </c>
      <c r="O76" s="354" t="s">
        <v>333</v>
      </c>
      <c r="P76" s="373" t="s">
        <v>334</v>
      </c>
      <c r="Q76" s="920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9" t="s">
        <v>181</v>
      </c>
      <c r="C78" s="508" t="s">
        <v>5</v>
      </c>
      <c r="D78" s="374">
        <v>3397</v>
      </c>
      <c r="E78" s="375">
        <v>3546</v>
      </c>
      <c r="F78" s="376">
        <v>5834530.9916352006</v>
      </c>
      <c r="G78" s="377">
        <v>5895270.6220856151</v>
      </c>
      <c r="H78" s="374">
        <v>151</v>
      </c>
      <c r="I78" s="375">
        <v>210</v>
      </c>
      <c r="J78" s="376">
        <v>129524.67254282311</v>
      </c>
      <c r="K78" s="377">
        <v>171702.01284295955</v>
      </c>
      <c r="L78" s="378"/>
      <c r="M78" s="374">
        <v>3548</v>
      </c>
      <c r="N78" s="379">
        <v>3756</v>
      </c>
      <c r="O78" s="376">
        <v>5964055.664178024</v>
      </c>
      <c r="P78" s="380">
        <v>6066972.6349285748</v>
      </c>
      <c r="Q78" s="398">
        <v>1.0172562055999415</v>
      </c>
    </row>
    <row r="79" spans="1:17" s="266" customFormat="1" ht="19.149999999999999" customHeight="1" x14ac:dyDescent="0.25">
      <c r="A79" s="275"/>
      <c r="B79" s="809" t="s">
        <v>182</v>
      </c>
      <c r="C79" s="507" t="s">
        <v>7</v>
      </c>
      <c r="D79" s="374">
        <v>429</v>
      </c>
      <c r="E79" s="375">
        <v>1077</v>
      </c>
      <c r="F79" s="376">
        <v>369885.70474821067</v>
      </c>
      <c r="G79" s="377">
        <v>639392.89597455179</v>
      </c>
      <c r="H79" s="374">
        <v>24</v>
      </c>
      <c r="I79" s="375">
        <v>20</v>
      </c>
      <c r="J79" s="376">
        <v>16079.153749026029</v>
      </c>
      <c r="K79" s="377">
        <v>10891.675647042421</v>
      </c>
      <c r="L79" s="378"/>
      <c r="M79" s="374">
        <v>453</v>
      </c>
      <c r="N79" s="379">
        <v>1097</v>
      </c>
      <c r="O79" s="376">
        <v>385964.85849723668</v>
      </c>
      <c r="P79" s="380">
        <v>650284.57162159425</v>
      </c>
      <c r="Q79" s="398">
        <v>1.6848284430699019</v>
      </c>
    </row>
    <row r="80" spans="1:17" s="266" customFormat="1" ht="19.149999999999999" customHeight="1" x14ac:dyDescent="0.25">
      <c r="A80" s="275"/>
      <c r="B80" s="810" t="s">
        <v>183</v>
      </c>
      <c r="C80" s="507" t="s">
        <v>9</v>
      </c>
      <c r="D80" s="374">
        <v>5696</v>
      </c>
      <c r="E80" s="375">
        <v>5679</v>
      </c>
      <c r="F80" s="376">
        <v>11760840.305976626</v>
      </c>
      <c r="G80" s="377">
        <v>11798272.441092728</v>
      </c>
      <c r="H80" s="374">
        <v>366</v>
      </c>
      <c r="I80" s="375">
        <v>490</v>
      </c>
      <c r="J80" s="376">
        <v>915323.44924125914</v>
      </c>
      <c r="K80" s="377">
        <v>1134438.3744897232</v>
      </c>
      <c r="L80" s="378"/>
      <c r="M80" s="374">
        <v>6062</v>
      </c>
      <c r="N80" s="379">
        <v>6169</v>
      </c>
      <c r="O80" s="376">
        <v>12676163.755217884</v>
      </c>
      <c r="P80" s="380">
        <v>12932710.81558245</v>
      </c>
      <c r="Q80" s="398">
        <v>1.0202385410380144</v>
      </c>
    </row>
    <row r="81" spans="1:17" s="266" customFormat="1" ht="19.149999999999999" customHeight="1" x14ac:dyDescent="0.25">
      <c r="A81" s="275"/>
      <c r="B81" s="810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09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0" t="s">
        <v>186</v>
      </c>
      <c r="C83" s="507" t="s">
        <v>15</v>
      </c>
      <c r="D83" s="374">
        <v>1</v>
      </c>
      <c r="E83" s="375">
        <v>3</v>
      </c>
      <c r="F83" s="376">
        <v>50</v>
      </c>
      <c r="G83" s="377">
        <v>5600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1</v>
      </c>
      <c r="N83" s="379">
        <v>3</v>
      </c>
      <c r="O83" s="376">
        <v>50</v>
      </c>
      <c r="P83" s="380">
        <v>5600</v>
      </c>
      <c r="Q83" s="398">
        <v>112</v>
      </c>
    </row>
    <row r="84" spans="1:17" s="266" customFormat="1" ht="19.149999999999999" customHeight="1" x14ac:dyDescent="0.25">
      <c r="A84" s="275"/>
      <c r="B84" s="810" t="s">
        <v>187</v>
      </c>
      <c r="C84" s="507" t="s">
        <v>17</v>
      </c>
      <c r="D84" s="374">
        <v>25</v>
      </c>
      <c r="E84" s="375">
        <v>25</v>
      </c>
      <c r="F84" s="376">
        <v>96336.03</v>
      </c>
      <c r="G84" s="377">
        <v>67136.75</v>
      </c>
      <c r="H84" s="374">
        <v>1</v>
      </c>
      <c r="I84" s="375">
        <v>7</v>
      </c>
      <c r="J84" s="376">
        <v>146.5</v>
      </c>
      <c r="K84" s="377">
        <v>1630.86</v>
      </c>
      <c r="L84" s="378"/>
      <c r="M84" s="374">
        <v>26</v>
      </c>
      <c r="N84" s="379">
        <v>32</v>
      </c>
      <c r="O84" s="376">
        <v>96482.53</v>
      </c>
      <c r="P84" s="380">
        <v>68767.61</v>
      </c>
      <c r="Q84" s="398">
        <v>0.71274675322050529</v>
      </c>
    </row>
    <row r="85" spans="1:17" s="266" customFormat="1" ht="19.149999999999999" customHeight="1" x14ac:dyDescent="0.25">
      <c r="A85" s="275"/>
      <c r="B85" s="809" t="s">
        <v>188</v>
      </c>
      <c r="C85" s="507" t="s">
        <v>19</v>
      </c>
      <c r="D85" s="374">
        <v>609</v>
      </c>
      <c r="E85" s="375">
        <v>398</v>
      </c>
      <c r="F85" s="376">
        <v>7356356.8811659655</v>
      </c>
      <c r="G85" s="377">
        <v>5805817.0049604261</v>
      </c>
      <c r="H85" s="374">
        <v>25</v>
      </c>
      <c r="I85" s="375">
        <v>33</v>
      </c>
      <c r="J85" s="376">
        <v>65923.426580144718</v>
      </c>
      <c r="K85" s="377">
        <v>203039.93854901413</v>
      </c>
      <c r="L85" s="378"/>
      <c r="M85" s="374">
        <v>634</v>
      </c>
      <c r="N85" s="379">
        <v>431</v>
      </c>
      <c r="O85" s="376">
        <v>7422280.3077461105</v>
      </c>
      <c r="P85" s="380">
        <v>6008856.9435094399</v>
      </c>
      <c r="Q85" s="398">
        <v>0.80957019869465452</v>
      </c>
    </row>
    <row r="86" spans="1:17" s="266" customFormat="1" ht="19.149999999999999" customHeight="1" x14ac:dyDescent="0.25">
      <c r="A86" s="275"/>
      <c r="B86" s="810" t="s">
        <v>189</v>
      </c>
      <c r="C86" s="507" t="s">
        <v>21</v>
      </c>
      <c r="D86" s="374">
        <v>1390</v>
      </c>
      <c r="E86" s="375">
        <v>1196</v>
      </c>
      <c r="F86" s="376">
        <v>38774088.773446552</v>
      </c>
      <c r="G86" s="377">
        <v>10278078.888739277</v>
      </c>
      <c r="H86" s="374">
        <v>30</v>
      </c>
      <c r="I86" s="375">
        <v>38</v>
      </c>
      <c r="J86" s="376">
        <v>37734.545141304887</v>
      </c>
      <c r="K86" s="377">
        <v>74474.145490141411</v>
      </c>
      <c r="L86" s="378"/>
      <c r="M86" s="374">
        <v>1420</v>
      </c>
      <c r="N86" s="379">
        <v>1234</v>
      </c>
      <c r="O86" s="376">
        <v>38811823.318587855</v>
      </c>
      <c r="P86" s="380">
        <v>10352553.034229418</v>
      </c>
      <c r="Q86" s="398">
        <v>0.26673709578780208</v>
      </c>
    </row>
    <row r="87" spans="1:17" s="266" customFormat="1" ht="19.149999999999999" customHeight="1" x14ac:dyDescent="0.25">
      <c r="A87" s="275"/>
      <c r="B87" s="810" t="s">
        <v>199</v>
      </c>
      <c r="C87" s="507" t="s">
        <v>23</v>
      </c>
      <c r="D87" s="374">
        <v>13343</v>
      </c>
      <c r="E87" s="375">
        <v>13621</v>
      </c>
      <c r="F87" s="376">
        <v>59934056.861626126</v>
      </c>
      <c r="G87" s="377">
        <v>62686512.191693828</v>
      </c>
      <c r="H87" s="374">
        <v>551</v>
      </c>
      <c r="I87" s="375">
        <v>640</v>
      </c>
      <c r="J87" s="376">
        <v>1467865.1872747701</v>
      </c>
      <c r="K87" s="377">
        <v>1961646.3742939453</v>
      </c>
      <c r="L87" s="378"/>
      <c r="M87" s="374">
        <v>13894</v>
      </c>
      <c r="N87" s="379">
        <v>14261</v>
      </c>
      <c r="O87" s="376">
        <v>61401922.048900895</v>
      </c>
      <c r="P87" s="380">
        <v>64648158.565987773</v>
      </c>
      <c r="Q87" s="398">
        <v>1.0528686465954853</v>
      </c>
    </row>
    <row r="88" spans="1:17" s="266" customFormat="1" ht="19.149999999999999" customHeight="1" x14ac:dyDescent="0.25">
      <c r="A88" s="275"/>
      <c r="B88" s="809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0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0" t="s">
        <v>202</v>
      </c>
      <c r="C90" s="507" t="s">
        <v>115</v>
      </c>
      <c r="D90" s="374">
        <v>455</v>
      </c>
      <c r="E90" s="375">
        <v>347</v>
      </c>
      <c r="F90" s="376">
        <v>1238002.4687217548</v>
      </c>
      <c r="G90" s="377">
        <v>2030935.5204116909</v>
      </c>
      <c r="H90" s="374">
        <v>5</v>
      </c>
      <c r="I90" s="375">
        <v>5</v>
      </c>
      <c r="J90" s="376">
        <v>43683.924863643988</v>
      </c>
      <c r="K90" s="377">
        <v>34598.15</v>
      </c>
      <c r="L90" s="378"/>
      <c r="M90" s="374">
        <v>460</v>
      </c>
      <c r="N90" s="379">
        <v>352</v>
      </c>
      <c r="O90" s="376">
        <v>1281686.3935853988</v>
      </c>
      <c r="P90" s="380">
        <v>2065533.6704116908</v>
      </c>
      <c r="Q90" s="398">
        <v>1.6115749381044391</v>
      </c>
    </row>
    <row r="91" spans="1:17" s="266" customFormat="1" ht="19.149999999999999" customHeight="1" x14ac:dyDescent="0.25">
      <c r="A91" s="275"/>
      <c r="B91" s="809" t="s">
        <v>203</v>
      </c>
      <c r="C91" s="326" t="s">
        <v>31</v>
      </c>
      <c r="D91" s="374">
        <v>95</v>
      </c>
      <c r="E91" s="375">
        <v>162</v>
      </c>
      <c r="F91" s="381">
        <v>447957.01</v>
      </c>
      <c r="G91" s="382">
        <v>1060196.82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95</v>
      </c>
      <c r="N91" s="379">
        <v>162</v>
      </c>
      <c r="O91" s="376">
        <v>447957.01</v>
      </c>
      <c r="P91" s="380">
        <v>1060196.82</v>
      </c>
      <c r="Q91" s="398">
        <v>2.3667378706720092</v>
      </c>
    </row>
    <row r="92" spans="1:17" s="266" customFormat="1" ht="19.149999999999999" customHeight="1" x14ac:dyDescent="0.25">
      <c r="A92" s="275"/>
      <c r="B92" s="809" t="s">
        <v>204</v>
      </c>
      <c r="C92" s="326" t="s">
        <v>116</v>
      </c>
      <c r="D92" s="374">
        <v>6</v>
      </c>
      <c r="E92" s="375">
        <v>7</v>
      </c>
      <c r="F92" s="381">
        <v>9987</v>
      </c>
      <c r="G92" s="382">
        <v>69116.100000000006</v>
      </c>
      <c r="H92" s="374">
        <v>0</v>
      </c>
      <c r="I92" s="375">
        <v>3</v>
      </c>
      <c r="J92" s="383">
        <v>0</v>
      </c>
      <c r="K92" s="377">
        <v>5399</v>
      </c>
      <c r="L92" s="378"/>
      <c r="M92" s="374">
        <v>6</v>
      </c>
      <c r="N92" s="379">
        <v>10</v>
      </c>
      <c r="O92" s="376">
        <v>9987</v>
      </c>
      <c r="P92" s="380">
        <v>74515.100000000006</v>
      </c>
      <c r="Q92" s="398">
        <v>7.4612095724441776</v>
      </c>
    </row>
    <row r="93" spans="1:17" s="266" customFormat="1" ht="19.149999999999999" customHeight="1" x14ac:dyDescent="0.25">
      <c r="A93" s="275"/>
      <c r="B93" s="810" t="s">
        <v>205</v>
      </c>
      <c r="C93" s="326" t="s">
        <v>196</v>
      </c>
      <c r="D93" s="374">
        <v>10</v>
      </c>
      <c r="E93" s="375">
        <v>27</v>
      </c>
      <c r="F93" s="381">
        <v>14609.64</v>
      </c>
      <c r="G93" s="382">
        <v>95908.2</v>
      </c>
      <c r="H93" s="374">
        <v>0</v>
      </c>
      <c r="I93" s="375">
        <v>0</v>
      </c>
      <c r="J93" s="383">
        <v>0</v>
      </c>
      <c r="K93" s="377">
        <v>0</v>
      </c>
      <c r="L93" s="378"/>
      <c r="M93" s="374">
        <v>10</v>
      </c>
      <c r="N93" s="379">
        <v>27</v>
      </c>
      <c r="O93" s="376">
        <v>14609.64</v>
      </c>
      <c r="P93" s="380">
        <v>95908.2</v>
      </c>
      <c r="Q93" s="398">
        <v>6.5647202805818621</v>
      </c>
    </row>
    <row r="94" spans="1:17" s="266" customFormat="1" ht="19.149999999999999" customHeight="1" x14ac:dyDescent="0.25">
      <c r="A94" s="275"/>
      <c r="B94" s="810" t="s">
        <v>206</v>
      </c>
      <c r="C94" s="326" t="s">
        <v>37</v>
      </c>
      <c r="D94" s="374">
        <v>1</v>
      </c>
      <c r="E94" s="375">
        <v>0</v>
      </c>
      <c r="F94" s="381">
        <v>500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0</v>
      </c>
      <c r="O94" s="376">
        <v>500</v>
      </c>
      <c r="P94" s="380">
        <v>0</v>
      </c>
      <c r="Q94" s="398">
        <v>0</v>
      </c>
    </row>
    <row r="95" spans="1:17" s="266" customFormat="1" ht="19.149999999999999" customHeight="1" x14ac:dyDescent="0.25">
      <c r="A95" s="275"/>
      <c r="B95" s="809" t="s">
        <v>207</v>
      </c>
      <c r="C95" s="326" t="s">
        <v>39</v>
      </c>
      <c r="D95" s="374">
        <v>3</v>
      </c>
      <c r="E95" s="375">
        <v>1</v>
      </c>
      <c r="F95" s="381">
        <v>350</v>
      </c>
      <c r="G95" s="382">
        <v>250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3</v>
      </c>
      <c r="N95" s="379">
        <v>1</v>
      </c>
      <c r="O95" s="376">
        <v>350</v>
      </c>
      <c r="P95" s="380">
        <v>250</v>
      </c>
      <c r="Q95" s="398">
        <v>0.7142857142857143</v>
      </c>
    </row>
    <row r="96" spans="1:17" s="266" customFormat="1" ht="19.149999999999999" customHeight="1" x14ac:dyDescent="0.25">
      <c r="A96" s="275"/>
      <c r="B96" s="1071" t="s">
        <v>256</v>
      </c>
      <c r="C96" s="1071"/>
      <c r="D96" s="384">
        <v>25460</v>
      </c>
      <c r="E96" s="385">
        <v>26089</v>
      </c>
      <c r="F96" s="377">
        <v>125837551.66732043</v>
      </c>
      <c r="G96" s="651">
        <v>100432487.4349581</v>
      </c>
      <c r="H96" s="384">
        <v>1153</v>
      </c>
      <c r="I96" s="385">
        <v>1446</v>
      </c>
      <c r="J96" s="377">
        <v>2676280.8593929717</v>
      </c>
      <c r="K96" s="651">
        <v>3597820.5313128256</v>
      </c>
      <c r="L96" s="387"/>
      <c r="M96" s="384">
        <v>26613</v>
      </c>
      <c r="N96" s="388">
        <v>27535</v>
      </c>
      <c r="O96" s="377">
        <v>128513832.52671342</v>
      </c>
      <c r="P96" s="389">
        <v>104030307.96627092</v>
      </c>
      <c r="Q96" s="683">
        <v>0.80948724289773832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8" t="s">
        <v>103</v>
      </c>
      <c r="C98" s="328" t="s">
        <v>41</v>
      </c>
      <c r="D98" s="374">
        <v>633</v>
      </c>
      <c r="E98" s="375">
        <v>1445</v>
      </c>
      <c r="F98" s="383">
        <v>5551300.5246120393</v>
      </c>
      <c r="G98" s="377">
        <v>5233130.6521300003</v>
      </c>
      <c r="H98" s="374">
        <v>34</v>
      </c>
      <c r="I98" s="375">
        <v>54</v>
      </c>
      <c r="J98" s="383">
        <v>271583.69018894405</v>
      </c>
      <c r="K98" s="383">
        <v>360607.40821999998</v>
      </c>
      <c r="L98" s="391"/>
      <c r="M98" s="374">
        <v>667</v>
      </c>
      <c r="N98" s="379">
        <v>1499</v>
      </c>
      <c r="O98" s="376">
        <v>5822884.2148009837</v>
      </c>
      <c r="P98" s="380">
        <v>5593738.0603499999</v>
      </c>
      <c r="Q98" s="398">
        <v>0.96064731050833452</v>
      </c>
    </row>
    <row r="99" spans="1:17" s="266" customFormat="1" ht="19.149999999999999" customHeight="1" x14ac:dyDescent="0.25">
      <c r="A99" s="275"/>
      <c r="B99" s="808" t="s">
        <v>101</v>
      </c>
      <c r="C99" s="328" t="s">
        <v>42</v>
      </c>
      <c r="D99" s="374">
        <v>17</v>
      </c>
      <c r="E99" s="375">
        <v>26</v>
      </c>
      <c r="F99" s="383">
        <v>21274.600000000002</v>
      </c>
      <c r="G99" s="377">
        <v>33661.160000000011</v>
      </c>
      <c r="H99" s="374">
        <v>1</v>
      </c>
      <c r="I99" s="375">
        <v>2</v>
      </c>
      <c r="J99" s="383">
        <v>391.17</v>
      </c>
      <c r="K99" s="383">
        <v>1091.1600000000001</v>
      </c>
      <c r="L99" s="391"/>
      <c r="M99" s="374">
        <v>18</v>
      </c>
      <c r="N99" s="379">
        <v>28</v>
      </c>
      <c r="O99" s="376">
        <v>21665.77</v>
      </c>
      <c r="P99" s="380">
        <v>34752.320000000014</v>
      </c>
      <c r="Q99" s="398">
        <v>1.6040196125039643</v>
      </c>
    </row>
    <row r="100" spans="1:17" s="266" customFormat="1" ht="19.149999999999999" customHeight="1" x14ac:dyDescent="0.25">
      <c r="A100" s="275"/>
      <c r="B100" s="808" t="s">
        <v>102</v>
      </c>
      <c r="C100" s="329" t="s">
        <v>83</v>
      </c>
      <c r="D100" s="374">
        <v>511</v>
      </c>
      <c r="E100" s="375">
        <v>677</v>
      </c>
      <c r="F100" s="383">
        <v>823472.56708370696</v>
      </c>
      <c r="G100" s="377">
        <v>919741.23803772184</v>
      </c>
      <c r="H100" s="374">
        <v>139</v>
      </c>
      <c r="I100" s="375">
        <v>113</v>
      </c>
      <c r="J100" s="383">
        <v>178270.57490075755</v>
      </c>
      <c r="K100" s="383">
        <v>148132.79475</v>
      </c>
      <c r="L100" s="391"/>
      <c r="M100" s="374">
        <v>650</v>
      </c>
      <c r="N100" s="379">
        <v>790</v>
      </c>
      <c r="O100" s="376">
        <v>1001743.1419844645</v>
      </c>
      <c r="P100" s="380">
        <v>1067874.0327877218</v>
      </c>
      <c r="Q100" s="398">
        <v>1.066015815862988</v>
      </c>
    </row>
    <row r="101" spans="1:17" s="266" customFormat="1" ht="19.149999999999999" customHeight="1" x14ac:dyDescent="0.25">
      <c r="A101" s="275"/>
      <c r="B101" s="808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71" t="s">
        <v>257</v>
      </c>
      <c r="C102" s="1071"/>
      <c r="D102" s="374">
        <v>1161</v>
      </c>
      <c r="E102" s="393">
        <v>2148</v>
      </c>
      <c r="F102" s="377">
        <v>6396047.691695746</v>
      </c>
      <c r="G102" s="651">
        <v>6186533.0501677226</v>
      </c>
      <c r="H102" s="374">
        <v>174</v>
      </c>
      <c r="I102" s="393">
        <v>169</v>
      </c>
      <c r="J102" s="377">
        <v>450245.43508970155</v>
      </c>
      <c r="K102" s="651">
        <v>509831.36296999996</v>
      </c>
      <c r="L102" s="391"/>
      <c r="M102" s="374">
        <v>1335</v>
      </c>
      <c r="N102" s="394">
        <v>2317</v>
      </c>
      <c r="O102" s="377">
        <v>6846293.1267854478</v>
      </c>
      <c r="P102" s="389">
        <v>6696364.4131377218</v>
      </c>
      <c r="Q102" s="683">
        <v>0.97810074578005657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902" t="s">
        <v>198</v>
      </c>
      <c r="C104" s="902"/>
      <c r="D104" s="384">
        <v>26621</v>
      </c>
      <c r="E104" s="385">
        <v>28237</v>
      </c>
      <c r="F104" s="377">
        <v>132233599.35901618</v>
      </c>
      <c r="G104" s="651">
        <v>106619020.48512582</v>
      </c>
      <c r="H104" s="384">
        <v>1327</v>
      </c>
      <c r="I104" s="385">
        <v>1615</v>
      </c>
      <c r="J104" s="377">
        <v>3126526.2944826735</v>
      </c>
      <c r="K104" s="651">
        <v>4107651.8942828258</v>
      </c>
      <c r="L104" s="395"/>
      <c r="M104" s="670">
        <v>27948</v>
      </c>
      <c r="N104" s="388">
        <v>29852</v>
      </c>
      <c r="O104" s="650">
        <v>135360125.65349886</v>
      </c>
      <c r="P104" s="389">
        <v>110726672.37940864</v>
      </c>
      <c r="Q104" s="683">
        <v>0.81801543729984361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03" t="s">
        <v>286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</row>
    <row r="5" spans="1:21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82" t="s">
        <v>285</v>
      </c>
      <c r="C7" s="1082"/>
      <c r="D7" s="1082"/>
      <c r="E7" s="105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67" t="s">
        <v>180</v>
      </c>
      <c r="S7" s="1067"/>
    </row>
    <row r="8" spans="1:21" s="269" customFormat="1" ht="18.600000000000001" customHeight="1" x14ac:dyDescent="0.25">
      <c r="A8" s="906"/>
      <c r="B8" s="1068" t="s">
        <v>84</v>
      </c>
      <c r="C8" s="910" t="s">
        <v>211</v>
      </c>
      <c r="D8" s="913" t="s">
        <v>81</v>
      </c>
      <c r="E8" s="914"/>
      <c r="F8" s="914"/>
      <c r="G8" s="914"/>
      <c r="H8" s="302"/>
      <c r="I8" s="913" t="s">
        <v>52</v>
      </c>
      <c r="J8" s="914"/>
      <c r="K8" s="914"/>
      <c r="L8" s="914"/>
      <c r="M8" s="918"/>
      <c r="N8" s="303"/>
      <c r="O8" s="915" t="s">
        <v>208</v>
      </c>
      <c r="P8" s="916"/>
      <c r="Q8" s="916"/>
      <c r="R8" s="916"/>
      <c r="S8" s="917"/>
    </row>
    <row r="9" spans="1:21" s="269" customFormat="1" ht="18" customHeight="1" x14ac:dyDescent="0.25">
      <c r="A9" s="906"/>
      <c r="B9" s="1069"/>
      <c r="C9" s="911"/>
      <c r="D9" s="924" t="s">
        <v>197</v>
      </c>
      <c r="E9" s="925"/>
      <c r="F9" s="898" t="s">
        <v>3</v>
      </c>
      <c r="G9" s="899"/>
      <c r="H9" s="1080" t="s">
        <v>332</v>
      </c>
      <c r="I9" s="898" t="s">
        <v>197</v>
      </c>
      <c r="J9" s="899"/>
      <c r="K9" s="1073" t="s">
        <v>3</v>
      </c>
      <c r="L9" s="1074"/>
      <c r="M9" s="1080" t="s">
        <v>332</v>
      </c>
      <c r="N9" s="396"/>
      <c r="O9" s="924" t="s">
        <v>209</v>
      </c>
      <c r="P9" s="925"/>
      <c r="Q9" s="1073" t="s">
        <v>283</v>
      </c>
      <c r="R9" s="1074"/>
      <c r="S9" s="919" t="s">
        <v>332</v>
      </c>
    </row>
    <row r="10" spans="1:21" s="269" customFormat="1" ht="16.149999999999999" customHeight="1" x14ac:dyDescent="0.25">
      <c r="A10" s="290"/>
      <c r="B10" s="1070"/>
      <c r="C10" s="912"/>
      <c r="D10" s="767" t="s">
        <v>333</v>
      </c>
      <c r="E10" s="767" t="s">
        <v>334</v>
      </c>
      <c r="F10" s="354" t="s">
        <v>333</v>
      </c>
      <c r="G10" s="354" t="s">
        <v>334</v>
      </c>
      <c r="H10" s="1081"/>
      <c r="I10" s="372" t="s">
        <v>333</v>
      </c>
      <c r="J10" s="372" t="s">
        <v>334</v>
      </c>
      <c r="K10" s="354" t="s">
        <v>333</v>
      </c>
      <c r="L10" s="354" t="s">
        <v>334</v>
      </c>
      <c r="M10" s="1081"/>
      <c r="N10" s="355"/>
      <c r="O10" s="771" t="s">
        <v>333</v>
      </c>
      <c r="P10" s="772" t="s">
        <v>334</v>
      </c>
      <c r="Q10" s="354" t="s">
        <v>333</v>
      </c>
      <c r="R10" s="373" t="s">
        <v>334</v>
      </c>
      <c r="S10" s="920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7">
        <v>583</v>
      </c>
      <c r="E12" s="375">
        <v>550</v>
      </c>
      <c r="F12" s="757">
        <v>2754628.4200000004</v>
      </c>
      <c r="G12" s="375">
        <v>2672396.23</v>
      </c>
      <c r="H12" s="684">
        <v>0.97014762884062589</v>
      </c>
      <c r="I12" s="757">
        <v>1</v>
      </c>
      <c r="J12" s="375">
        <v>33</v>
      </c>
      <c r="K12" s="757">
        <v>10100</v>
      </c>
      <c r="L12" s="375">
        <v>33188.449999999997</v>
      </c>
      <c r="M12" s="684">
        <v>3.2859851485148512</v>
      </c>
      <c r="N12" s="378"/>
      <c r="O12" s="374">
        <v>584</v>
      </c>
      <c r="P12" s="379">
        <v>583</v>
      </c>
      <c r="Q12" s="376">
        <v>2764728.4200000004</v>
      </c>
      <c r="R12" s="380">
        <v>2705584.68</v>
      </c>
      <c r="S12" s="398">
        <v>0.97860775779199305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7">
        <v>4563</v>
      </c>
      <c r="E13" s="375">
        <v>4675</v>
      </c>
      <c r="F13" s="757">
        <v>10872485</v>
      </c>
      <c r="G13" s="375">
        <v>9355629</v>
      </c>
      <c r="H13" s="684">
        <v>0.86048672405618398</v>
      </c>
      <c r="I13" s="757">
        <v>115</v>
      </c>
      <c r="J13" s="375">
        <v>155</v>
      </c>
      <c r="K13" s="757">
        <v>171498</v>
      </c>
      <c r="L13" s="375">
        <v>285626</v>
      </c>
      <c r="M13" s="684">
        <v>1.665477148421556</v>
      </c>
      <c r="N13" s="378"/>
      <c r="O13" s="374">
        <v>4678</v>
      </c>
      <c r="P13" s="379">
        <v>4830</v>
      </c>
      <c r="Q13" s="376">
        <v>11043983</v>
      </c>
      <c r="R13" s="380">
        <v>9641255</v>
      </c>
      <c r="S13" s="398">
        <v>0.8729871279229604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7">
        <v>766</v>
      </c>
      <c r="E14" s="375">
        <v>989</v>
      </c>
      <c r="F14" s="757">
        <v>3251684.77</v>
      </c>
      <c r="G14" s="375">
        <v>3923928.5300000003</v>
      </c>
      <c r="H14" s="684">
        <v>1.2067370632609016</v>
      </c>
      <c r="I14" s="757">
        <v>21</v>
      </c>
      <c r="J14" s="375">
        <v>28</v>
      </c>
      <c r="K14" s="757">
        <v>92677.26</v>
      </c>
      <c r="L14" s="375">
        <v>151979.25</v>
      </c>
      <c r="M14" s="684">
        <v>1.6398763839155366</v>
      </c>
      <c r="N14" s="378"/>
      <c r="O14" s="374">
        <v>787</v>
      </c>
      <c r="P14" s="379">
        <v>1017</v>
      </c>
      <c r="Q14" s="376">
        <v>3344362.03</v>
      </c>
      <c r="R14" s="380">
        <v>4075907.7800000003</v>
      </c>
      <c r="S14" s="398">
        <v>1.2187399998677777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7">
        <v>0</v>
      </c>
      <c r="E15" s="375">
        <v>0</v>
      </c>
      <c r="F15" s="757">
        <v>0</v>
      </c>
      <c r="G15" s="375">
        <v>0</v>
      </c>
      <c r="H15" s="684" t="s">
        <v>335</v>
      </c>
      <c r="I15" s="757">
        <v>0</v>
      </c>
      <c r="J15" s="375">
        <v>0</v>
      </c>
      <c r="K15" s="757">
        <v>0</v>
      </c>
      <c r="L15" s="375">
        <v>0</v>
      </c>
      <c r="M15" s="684" t="s">
        <v>335</v>
      </c>
      <c r="N15" s="378"/>
      <c r="O15" s="374">
        <v>0</v>
      </c>
      <c r="P15" s="379">
        <v>0</v>
      </c>
      <c r="Q15" s="376">
        <v>0</v>
      </c>
      <c r="R15" s="380">
        <v>0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7">
        <v>1381</v>
      </c>
      <c r="E16" s="375">
        <v>1448</v>
      </c>
      <c r="F16" s="757">
        <v>7701874.5200000005</v>
      </c>
      <c r="G16" s="375">
        <v>9766059.9099999983</v>
      </c>
      <c r="H16" s="684">
        <v>1.2680107790174693</v>
      </c>
      <c r="I16" s="757">
        <v>24</v>
      </c>
      <c r="J16" s="375">
        <v>25</v>
      </c>
      <c r="K16" s="757">
        <v>96004.36</v>
      </c>
      <c r="L16" s="375">
        <v>47003.89</v>
      </c>
      <c r="M16" s="684">
        <v>0.48960161809317826</v>
      </c>
      <c r="N16" s="378"/>
      <c r="O16" s="374">
        <v>1405</v>
      </c>
      <c r="P16" s="379">
        <v>1473</v>
      </c>
      <c r="Q16" s="376">
        <v>7797878.8800000008</v>
      </c>
      <c r="R16" s="380">
        <v>9813063.7999999989</v>
      </c>
      <c r="S16" s="398">
        <v>1.2584273173527412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7">
        <v>4158</v>
      </c>
      <c r="E17" s="375">
        <v>4333</v>
      </c>
      <c r="F17" s="757">
        <v>10201164</v>
      </c>
      <c r="G17" s="375">
        <v>9527069.7799999993</v>
      </c>
      <c r="H17" s="684">
        <v>0.93391987228124151</v>
      </c>
      <c r="I17" s="757">
        <v>333</v>
      </c>
      <c r="J17" s="375">
        <v>490</v>
      </c>
      <c r="K17" s="757">
        <v>469557</v>
      </c>
      <c r="L17" s="375">
        <v>1075753</v>
      </c>
      <c r="M17" s="684">
        <v>2.2909955553851824</v>
      </c>
      <c r="N17" s="378"/>
      <c r="O17" s="374">
        <v>4491</v>
      </c>
      <c r="P17" s="379">
        <v>4823</v>
      </c>
      <c r="Q17" s="376">
        <v>10670721</v>
      </c>
      <c r="R17" s="380">
        <v>10602822.779999999</v>
      </c>
      <c r="S17" s="398">
        <v>0.99363696042657279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7">
        <v>761</v>
      </c>
      <c r="E18" s="375">
        <v>1140</v>
      </c>
      <c r="F18" s="757">
        <v>2843799.0799999991</v>
      </c>
      <c r="G18" s="375">
        <v>4681104.1200000048</v>
      </c>
      <c r="H18" s="684">
        <v>1.6460741382615562</v>
      </c>
      <c r="I18" s="757">
        <v>0</v>
      </c>
      <c r="J18" s="375">
        <v>0</v>
      </c>
      <c r="K18" s="757">
        <v>0</v>
      </c>
      <c r="L18" s="375">
        <v>0</v>
      </c>
      <c r="M18" s="684" t="s">
        <v>335</v>
      </c>
      <c r="N18" s="378"/>
      <c r="O18" s="374">
        <v>761</v>
      </c>
      <c r="P18" s="379">
        <v>1140</v>
      </c>
      <c r="Q18" s="376">
        <v>2843799.0799999991</v>
      </c>
      <c r="R18" s="380">
        <v>4681104.1200000048</v>
      </c>
      <c r="S18" s="398">
        <v>1.6460741382615562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7">
        <v>48</v>
      </c>
      <c r="E19" s="375">
        <v>55</v>
      </c>
      <c r="F19" s="757">
        <v>152594.94</v>
      </c>
      <c r="G19" s="375">
        <v>121873.03000000001</v>
      </c>
      <c r="H19" s="684">
        <v>0.79867019181632115</v>
      </c>
      <c r="I19" s="757">
        <v>43</v>
      </c>
      <c r="J19" s="375">
        <v>32</v>
      </c>
      <c r="K19" s="757">
        <v>30828.189999999995</v>
      </c>
      <c r="L19" s="375">
        <v>14470.14</v>
      </c>
      <c r="M19" s="684">
        <v>0.46938013551882229</v>
      </c>
      <c r="N19" s="378"/>
      <c r="O19" s="374">
        <v>91</v>
      </c>
      <c r="P19" s="379">
        <v>87</v>
      </c>
      <c r="Q19" s="376">
        <v>183423.13</v>
      </c>
      <c r="R19" s="380">
        <v>136343.17000000001</v>
      </c>
      <c r="S19" s="398">
        <v>0.74332593713780815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7">
        <v>5969</v>
      </c>
      <c r="E20" s="375">
        <v>6012</v>
      </c>
      <c r="F20" s="757">
        <v>23943908.859999999</v>
      </c>
      <c r="G20" s="375">
        <v>24547835.619999997</v>
      </c>
      <c r="H20" s="684">
        <v>1.0252225634306895</v>
      </c>
      <c r="I20" s="757">
        <v>276</v>
      </c>
      <c r="J20" s="375">
        <v>294</v>
      </c>
      <c r="K20" s="757">
        <v>836565.2</v>
      </c>
      <c r="L20" s="375">
        <v>1068956.1499999999</v>
      </c>
      <c r="M20" s="684">
        <v>1.2777917967422026</v>
      </c>
      <c r="N20" s="378"/>
      <c r="O20" s="374">
        <v>6245</v>
      </c>
      <c r="P20" s="379">
        <v>6306</v>
      </c>
      <c r="Q20" s="376">
        <v>24780474.059999999</v>
      </c>
      <c r="R20" s="380">
        <v>25616791.769999996</v>
      </c>
      <c r="S20" s="398">
        <v>1.0337490601662847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7">
        <v>1621</v>
      </c>
      <c r="E21" s="375">
        <v>1542</v>
      </c>
      <c r="F21" s="757">
        <v>5904796.6199999992</v>
      </c>
      <c r="G21" s="375">
        <v>5947078.2100000009</v>
      </c>
      <c r="H21" s="684">
        <v>1.007160549756581</v>
      </c>
      <c r="I21" s="757">
        <v>0</v>
      </c>
      <c r="J21" s="375">
        <v>0</v>
      </c>
      <c r="K21" s="757">
        <v>0</v>
      </c>
      <c r="L21" s="375">
        <v>0</v>
      </c>
      <c r="M21" s="684" t="s">
        <v>335</v>
      </c>
      <c r="N21" s="378"/>
      <c r="O21" s="374">
        <v>1621</v>
      </c>
      <c r="P21" s="379">
        <v>1542</v>
      </c>
      <c r="Q21" s="376">
        <v>5904796.6199999992</v>
      </c>
      <c r="R21" s="380">
        <v>5947078.2100000009</v>
      </c>
      <c r="S21" s="398">
        <v>1.007160549756581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7">
        <v>1154</v>
      </c>
      <c r="E22" s="375">
        <v>1127</v>
      </c>
      <c r="F22" s="757">
        <v>10794250.877320433</v>
      </c>
      <c r="G22" s="375">
        <v>10996007.074958118</v>
      </c>
      <c r="H22" s="684">
        <v>1.0186910791615553</v>
      </c>
      <c r="I22" s="757">
        <v>165</v>
      </c>
      <c r="J22" s="375">
        <v>185</v>
      </c>
      <c r="K22" s="757">
        <v>608121.91939297202</v>
      </c>
      <c r="L22" s="375">
        <v>555545.88131282607</v>
      </c>
      <c r="M22" s="684">
        <v>0.91354358985673889</v>
      </c>
      <c r="N22" s="378"/>
      <c r="O22" s="374">
        <v>1319</v>
      </c>
      <c r="P22" s="379">
        <v>1312</v>
      </c>
      <c r="Q22" s="376">
        <v>11402372.796713404</v>
      </c>
      <c r="R22" s="380">
        <v>11551552.956270944</v>
      </c>
      <c r="S22" s="398">
        <v>1.0130832557588838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7">
        <v>1966</v>
      </c>
      <c r="E23" s="375">
        <v>1677</v>
      </c>
      <c r="F23" s="757">
        <v>7105883.25</v>
      </c>
      <c r="G23" s="375">
        <v>6200756.4099999992</v>
      </c>
      <c r="H23" s="684">
        <v>0.87262289455712616</v>
      </c>
      <c r="I23" s="757">
        <v>26</v>
      </c>
      <c r="J23" s="375">
        <v>35</v>
      </c>
      <c r="K23" s="757">
        <v>131371.57</v>
      </c>
      <c r="L23" s="375">
        <v>78424.260000000009</v>
      </c>
      <c r="M23" s="684">
        <v>0.59696523380210809</v>
      </c>
      <c r="N23" s="378"/>
      <c r="O23" s="374">
        <v>1992</v>
      </c>
      <c r="P23" s="379">
        <v>1712</v>
      </c>
      <c r="Q23" s="376">
        <v>7237254.8200000003</v>
      </c>
      <c r="R23" s="380">
        <v>6279180.669999999</v>
      </c>
      <c r="S23" s="398">
        <v>0.86761912163816812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7">
        <v>1025</v>
      </c>
      <c r="E24" s="375">
        <v>1006</v>
      </c>
      <c r="F24" s="757">
        <v>1993675.72</v>
      </c>
      <c r="G24" s="375">
        <v>1779004.1099999999</v>
      </c>
      <c r="H24" s="684">
        <v>0.89232370748839729</v>
      </c>
      <c r="I24" s="757">
        <v>149</v>
      </c>
      <c r="J24" s="375">
        <v>169</v>
      </c>
      <c r="K24" s="757">
        <v>229557.36</v>
      </c>
      <c r="L24" s="375">
        <v>286873.51</v>
      </c>
      <c r="M24" s="684">
        <v>1.2496811690115273</v>
      </c>
      <c r="N24" s="378"/>
      <c r="O24" s="374">
        <v>1174</v>
      </c>
      <c r="P24" s="379">
        <v>1175</v>
      </c>
      <c r="Q24" s="376">
        <v>2223233.08</v>
      </c>
      <c r="R24" s="380">
        <v>2065877.6199999999</v>
      </c>
      <c r="S24" s="398">
        <v>0.92922223881267541</v>
      </c>
    </row>
    <row r="25" spans="1:30" s="266" customFormat="1" ht="19.149999999999999" customHeight="1" x14ac:dyDescent="0.25">
      <c r="A25" s="275"/>
      <c r="B25" s="1076" t="s">
        <v>213</v>
      </c>
      <c r="C25" s="1076"/>
      <c r="D25" s="384">
        <v>23995</v>
      </c>
      <c r="E25" s="385">
        <v>24554</v>
      </c>
      <c r="F25" s="377">
        <v>87520746.057320431</v>
      </c>
      <c r="G25" s="386">
        <v>89518742.024958119</v>
      </c>
      <c r="H25" s="685">
        <v>1.0228288269655417</v>
      </c>
      <c r="I25" s="384">
        <v>1153</v>
      </c>
      <c r="J25" s="385">
        <v>1446</v>
      </c>
      <c r="K25" s="377">
        <v>2676280.8593929717</v>
      </c>
      <c r="L25" s="386">
        <v>3597820.5313128261</v>
      </c>
      <c r="M25" s="685">
        <v>1.3443359349544786</v>
      </c>
      <c r="N25" s="387"/>
      <c r="O25" s="384">
        <v>25148</v>
      </c>
      <c r="P25" s="388">
        <v>26000</v>
      </c>
      <c r="Q25" s="377">
        <v>90197026.916713402</v>
      </c>
      <c r="R25" s="389">
        <v>93116562.556270957</v>
      </c>
      <c r="S25" s="683">
        <v>1.0323684243190567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7">
        <v>87</v>
      </c>
      <c r="E27" s="375">
        <v>678</v>
      </c>
      <c r="F27" s="757">
        <v>352114.23</v>
      </c>
      <c r="G27" s="375">
        <v>475013.07</v>
      </c>
      <c r="H27" s="684">
        <v>1.3490311652556617</v>
      </c>
      <c r="I27" s="757">
        <v>0</v>
      </c>
      <c r="J27" s="375">
        <v>0</v>
      </c>
      <c r="K27" s="757">
        <v>0</v>
      </c>
      <c r="L27" s="375">
        <v>0</v>
      </c>
      <c r="M27" s="684" t="s">
        <v>335</v>
      </c>
      <c r="N27" s="391"/>
      <c r="O27" s="374">
        <v>87</v>
      </c>
      <c r="P27" s="379">
        <v>678</v>
      </c>
      <c r="Q27" s="376">
        <v>352114.23</v>
      </c>
      <c r="R27" s="380">
        <v>475013.07</v>
      </c>
      <c r="S27" s="398">
        <v>1.3490311652556617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7">
        <v>80</v>
      </c>
      <c r="E28" s="375">
        <v>83</v>
      </c>
      <c r="F28" s="757">
        <v>956200.28</v>
      </c>
      <c r="G28" s="375">
        <v>484400.91000000003</v>
      </c>
      <c r="H28" s="684">
        <v>0.50658938313634461</v>
      </c>
      <c r="I28" s="757">
        <v>0</v>
      </c>
      <c r="J28" s="375">
        <v>0</v>
      </c>
      <c r="K28" s="757">
        <v>0</v>
      </c>
      <c r="L28" s="375">
        <v>0</v>
      </c>
      <c r="M28" s="684" t="s">
        <v>335</v>
      </c>
      <c r="N28" s="391"/>
      <c r="O28" s="374">
        <v>80</v>
      </c>
      <c r="P28" s="379">
        <v>83</v>
      </c>
      <c r="Q28" s="376">
        <v>956200.28</v>
      </c>
      <c r="R28" s="380">
        <v>484400.91000000003</v>
      </c>
      <c r="S28" s="398">
        <v>0.50658938313634461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7">
        <v>366</v>
      </c>
      <c r="E29" s="375">
        <v>600</v>
      </c>
      <c r="F29" s="757">
        <v>1704817.1300000004</v>
      </c>
      <c r="G29" s="375">
        <v>1876721.290000001</v>
      </c>
      <c r="H29" s="684">
        <v>1.1008343692557809</v>
      </c>
      <c r="I29" s="757">
        <v>0</v>
      </c>
      <c r="J29" s="375">
        <v>0</v>
      </c>
      <c r="K29" s="757">
        <v>0</v>
      </c>
      <c r="L29" s="375">
        <v>0</v>
      </c>
      <c r="M29" s="684" t="s">
        <v>335</v>
      </c>
      <c r="N29" s="391"/>
      <c r="O29" s="374">
        <v>366</v>
      </c>
      <c r="P29" s="379">
        <v>600</v>
      </c>
      <c r="Q29" s="376">
        <v>1704817.1300000004</v>
      </c>
      <c r="R29" s="380">
        <v>1876721.290000001</v>
      </c>
      <c r="S29" s="398">
        <v>1.1008343692557809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7">
        <v>274</v>
      </c>
      <c r="E30" s="375">
        <v>250</v>
      </c>
      <c r="F30" s="757">
        <v>1275320.8499999996</v>
      </c>
      <c r="G30" s="375">
        <v>1173643.2500000005</v>
      </c>
      <c r="H30" s="684">
        <v>0.92027292582882247</v>
      </c>
      <c r="I30" s="757">
        <v>150</v>
      </c>
      <c r="J30" s="375">
        <v>107</v>
      </c>
      <c r="K30" s="757">
        <v>370699.25</v>
      </c>
      <c r="L30" s="375">
        <v>338090.91999999993</v>
      </c>
      <c r="M30" s="684">
        <v>0.91203561917106635</v>
      </c>
      <c r="N30" s="391"/>
      <c r="O30" s="374">
        <v>424</v>
      </c>
      <c r="P30" s="379">
        <v>357</v>
      </c>
      <c r="Q30" s="376">
        <v>1646020.0999999996</v>
      </c>
      <c r="R30" s="380">
        <v>1511734.1700000004</v>
      </c>
      <c r="S30" s="398">
        <v>0.91841780668413509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7">
        <v>53</v>
      </c>
      <c r="E31" s="375">
        <v>67</v>
      </c>
      <c r="F31" s="757">
        <v>431108.77</v>
      </c>
      <c r="G31" s="375">
        <v>281461.71999999997</v>
      </c>
      <c r="H31" s="684">
        <v>0.65287866911174175</v>
      </c>
      <c r="I31" s="757">
        <v>0</v>
      </c>
      <c r="J31" s="375">
        <v>0</v>
      </c>
      <c r="K31" s="757">
        <v>0</v>
      </c>
      <c r="L31" s="375">
        <v>0</v>
      </c>
      <c r="M31" s="684" t="s">
        <v>335</v>
      </c>
      <c r="N31" s="391"/>
      <c r="O31" s="374">
        <v>53</v>
      </c>
      <c r="P31" s="379">
        <v>67</v>
      </c>
      <c r="Q31" s="376">
        <v>431108.77</v>
      </c>
      <c r="R31" s="380">
        <v>281461.71999999997</v>
      </c>
      <c r="S31" s="398">
        <v>0.65287866911174175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7">
        <v>124</v>
      </c>
      <c r="E32" s="375">
        <v>173</v>
      </c>
      <c r="F32" s="757">
        <v>981307.11</v>
      </c>
      <c r="G32" s="375">
        <v>291767.93999999994</v>
      </c>
      <c r="H32" s="684">
        <v>0.29732581882546427</v>
      </c>
      <c r="I32" s="757">
        <v>0</v>
      </c>
      <c r="J32" s="375">
        <v>4</v>
      </c>
      <c r="K32" s="757">
        <v>0</v>
      </c>
      <c r="L32" s="375">
        <v>1590.33</v>
      </c>
      <c r="M32" s="684" t="s">
        <v>335</v>
      </c>
      <c r="N32" s="391"/>
      <c r="O32" s="374">
        <v>124</v>
      </c>
      <c r="P32" s="379">
        <v>177</v>
      </c>
      <c r="Q32" s="376">
        <v>981307.11</v>
      </c>
      <c r="R32" s="380">
        <v>293358.26999999996</v>
      </c>
      <c r="S32" s="398">
        <v>0.29894644297441192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7">
        <v>176</v>
      </c>
      <c r="E33" s="375">
        <v>296</v>
      </c>
      <c r="F33" s="757">
        <v>693979.32169574709</v>
      </c>
      <c r="G33" s="375">
        <v>1602324.8701677208</v>
      </c>
      <c r="H33" s="684">
        <v>2.3088942567516568</v>
      </c>
      <c r="I33" s="757">
        <v>24</v>
      </c>
      <c r="J33" s="375">
        <v>58</v>
      </c>
      <c r="K33" s="757">
        <v>79546.185089701597</v>
      </c>
      <c r="L33" s="375">
        <v>170150.11296999999</v>
      </c>
      <c r="M33" s="684">
        <v>2.1390103469843003</v>
      </c>
      <c r="N33" s="391"/>
      <c r="O33" s="374">
        <v>200</v>
      </c>
      <c r="P33" s="379">
        <v>354</v>
      </c>
      <c r="Q33" s="376">
        <v>773525.50678544864</v>
      </c>
      <c r="R33" s="380">
        <v>1772474.9831377207</v>
      </c>
      <c r="S33" s="398">
        <v>2.291424093438911</v>
      </c>
    </row>
    <row r="34" spans="1:19" s="266" customFormat="1" ht="19.149999999999999" customHeight="1" x14ac:dyDescent="0.25">
      <c r="A34" s="275"/>
      <c r="B34" s="1076" t="s">
        <v>212</v>
      </c>
      <c r="C34" s="1076"/>
      <c r="D34" s="374">
        <v>1160</v>
      </c>
      <c r="E34" s="393">
        <v>2147</v>
      </c>
      <c r="F34" s="377">
        <v>6394847.691695747</v>
      </c>
      <c r="G34" s="386">
        <v>6185333.0501677226</v>
      </c>
      <c r="H34" s="685">
        <v>0.96723696143692417</v>
      </c>
      <c r="I34" s="374">
        <v>174</v>
      </c>
      <c r="J34" s="393">
        <v>169</v>
      </c>
      <c r="K34" s="377">
        <v>450245.43508970161</v>
      </c>
      <c r="L34" s="386">
        <v>509831.3629699999</v>
      </c>
      <c r="M34" s="685">
        <v>1.1323409927930244</v>
      </c>
      <c r="N34" s="391"/>
      <c r="O34" s="374">
        <v>1334</v>
      </c>
      <c r="P34" s="394">
        <v>2316</v>
      </c>
      <c r="Q34" s="377">
        <v>6845093.1267854488</v>
      </c>
      <c r="R34" s="389">
        <v>6695164.4131377209</v>
      </c>
      <c r="S34" s="683">
        <v>0.97809690666427263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75" t="s">
        <v>214</v>
      </c>
      <c r="C36" s="1075"/>
      <c r="D36" s="384">
        <v>25155</v>
      </c>
      <c r="E36" s="385">
        <v>26701</v>
      </c>
      <c r="F36" s="377">
        <v>93915593.749016181</v>
      </c>
      <c r="G36" s="386">
        <v>95704075.075125843</v>
      </c>
      <c r="H36" s="685">
        <v>1.0190434969818674</v>
      </c>
      <c r="I36" s="384">
        <v>1327</v>
      </c>
      <c r="J36" s="385">
        <v>1615</v>
      </c>
      <c r="K36" s="377">
        <v>3126526.2944826735</v>
      </c>
      <c r="L36" s="386">
        <v>4107651.8942828262</v>
      </c>
      <c r="M36" s="685">
        <v>1.3138069241674148</v>
      </c>
      <c r="N36" s="395"/>
      <c r="O36" s="670">
        <v>26482</v>
      </c>
      <c r="P36" s="388">
        <v>28316</v>
      </c>
      <c r="Q36" s="650">
        <v>97042120.043498844</v>
      </c>
      <c r="R36" s="389">
        <v>99811726.969408676</v>
      </c>
      <c r="S36" s="683">
        <v>1.0285402557638721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903" t="s">
        <v>309</v>
      </c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</row>
    <row r="39" spans="1:19" s="266" customFormat="1" ht="19.149999999999999" customHeight="1" x14ac:dyDescent="0.25">
      <c r="A39" s="275"/>
      <c r="B39" s="1068" t="s">
        <v>84</v>
      </c>
      <c r="C39" s="910" t="s">
        <v>211</v>
      </c>
      <c r="D39" s="913" t="s">
        <v>81</v>
      </c>
      <c r="E39" s="914"/>
      <c r="F39" s="914"/>
      <c r="G39" s="914"/>
      <c r="H39" s="302"/>
      <c r="I39" s="913"/>
      <c r="J39" s="914"/>
      <c r="K39" s="914"/>
      <c r="L39" s="914"/>
      <c r="M39" s="918"/>
      <c r="N39" s="303"/>
      <c r="O39" s="915" t="s">
        <v>210</v>
      </c>
      <c r="P39" s="916"/>
      <c r="Q39" s="916"/>
      <c r="R39" s="916"/>
      <c r="S39" s="917"/>
    </row>
    <row r="40" spans="1:19" s="266" customFormat="1" ht="19.149999999999999" customHeight="1" x14ac:dyDescent="0.25">
      <c r="A40" s="275"/>
      <c r="B40" s="1069"/>
      <c r="C40" s="911"/>
      <c r="D40" s="924" t="s">
        <v>197</v>
      </c>
      <c r="E40" s="925"/>
      <c r="F40" s="898" t="s">
        <v>3</v>
      </c>
      <c r="G40" s="1077"/>
      <c r="H40" s="1080" t="s">
        <v>332</v>
      </c>
      <c r="I40" s="1063"/>
      <c r="J40" s="1072"/>
      <c r="K40" s="1072"/>
      <c r="L40" s="1072"/>
      <c r="M40" s="437"/>
      <c r="N40" s="396"/>
      <c r="O40" s="924" t="s">
        <v>209</v>
      </c>
      <c r="P40" s="925"/>
      <c r="Q40" s="898" t="s">
        <v>283</v>
      </c>
      <c r="R40" s="899"/>
      <c r="S40" s="919" t="s">
        <v>332</v>
      </c>
    </row>
    <row r="41" spans="1:19" s="266" customFormat="1" ht="19.149999999999999" customHeight="1" x14ac:dyDescent="0.25">
      <c r="A41" s="275"/>
      <c r="B41" s="1070"/>
      <c r="C41" s="912"/>
      <c r="D41" s="372" t="s">
        <v>333</v>
      </c>
      <c r="E41" s="372" t="s">
        <v>334</v>
      </c>
      <c r="F41" s="354" t="s">
        <v>333</v>
      </c>
      <c r="G41" s="283" t="s">
        <v>334</v>
      </c>
      <c r="H41" s="1081"/>
      <c r="I41" s="411"/>
      <c r="J41" s="412"/>
      <c r="K41" s="347"/>
      <c r="L41" s="347"/>
      <c r="M41" s="409"/>
      <c r="N41" s="409"/>
      <c r="O41" s="372" t="s">
        <v>333</v>
      </c>
      <c r="P41" s="773" t="s">
        <v>334</v>
      </c>
      <c r="Q41" s="354" t="s">
        <v>333</v>
      </c>
      <c r="R41" s="373" t="s">
        <v>334</v>
      </c>
      <c r="S41" s="920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7">
        <v>56</v>
      </c>
      <c r="E43" s="375">
        <v>41</v>
      </c>
      <c r="F43" s="757">
        <v>109923.67</v>
      </c>
      <c r="G43" s="375">
        <v>92926.25</v>
      </c>
      <c r="H43" s="684">
        <v>0.84537070132392778</v>
      </c>
      <c r="I43" s="415"/>
      <c r="J43" s="416"/>
      <c r="K43" s="391"/>
      <c r="L43" s="391"/>
      <c r="M43" s="395"/>
      <c r="N43" s="410"/>
      <c r="O43" s="374">
        <v>56</v>
      </c>
      <c r="P43" s="379">
        <v>41</v>
      </c>
      <c r="Q43" s="376">
        <v>109923.67</v>
      </c>
      <c r="R43" s="380">
        <v>92926.25</v>
      </c>
      <c r="S43" s="398">
        <v>0.84537070132392778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7">
        <v>20</v>
      </c>
      <c r="E44" s="375">
        <v>44</v>
      </c>
      <c r="F44" s="757">
        <v>47958.400000000001</v>
      </c>
      <c r="G44" s="375">
        <v>81635.460000000006</v>
      </c>
      <c r="H44" s="684">
        <v>1.7022140021351839</v>
      </c>
      <c r="I44" s="415"/>
      <c r="J44" s="416"/>
      <c r="K44" s="391"/>
      <c r="L44" s="391"/>
      <c r="M44" s="395"/>
      <c r="N44" s="410"/>
      <c r="O44" s="374">
        <v>20</v>
      </c>
      <c r="P44" s="379">
        <v>44</v>
      </c>
      <c r="Q44" s="376">
        <v>47958.400000000001</v>
      </c>
      <c r="R44" s="380">
        <v>81635.460000000006</v>
      </c>
      <c r="S44" s="398">
        <v>1.7022140021351839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7">
        <v>333</v>
      </c>
      <c r="E45" s="375">
        <v>324</v>
      </c>
      <c r="F45" s="757">
        <v>755887</v>
      </c>
      <c r="G45" s="375">
        <v>818987</v>
      </c>
      <c r="H45" s="684">
        <v>1.0834780860102105</v>
      </c>
      <c r="I45" s="415"/>
      <c r="J45" s="416"/>
      <c r="K45" s="391"/>
      <c r="L45" s="391"/>
      <c r="M45" s="395"/>
      <c r="N45" s="410"/>
      <c r="O45" s="374">
        <v>333</v>
      </c>
      <c r="P45" s="379">
        <v>324</v>
      </c>
      <c r="Q45" s="376">
        <v>755887</v>
      </c>
      <c r="R45" s="380">
        <v>818987</v>
      </c>
      <c r="S45" s="398">
        <v>1.0834780860102105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7">
        <v>169</v>
      </c>
      <c r="E46" s="375">
        <v>215</v>
      </c>
      <c r="F46" s="757">
        <v>415238.77</v>
      </c>
      <c r="G46" s="375">
        <v>627947.6</v>
      </c>
      <c r="H46" s="684">
        <v>1.5122566710232765</v>
      </c>
      <c r="I46" s="415"/>
      <c r="J46" s="416"/>
      <c r="K46" s="391"/>
      <c r="L46" s="391"/>
      <c r="M46" s="395"/>
      <c r="N46" s="410"/>
      <c r="O46" s="374">
        <v>169</v>
      </c>
      <c r="P46" s="379">
        <v>215</v>
      </c>
      <c r="Q46" s="376">
        <v>415238.77</v>
      </c>
      <c r="R46" s="380">
        <v>627947.6</v>
      </c>
      <c r="S46" s="398">
        <v>1.5122566710232765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7">
        <v>113</v>
      </c>
      <c r="E47" s="375">
        <v>175</v>
      </c>
      <c r="F47" s="757">
        <v>146018.01</v>
      </c>
      <c r="G47" s="375">
        <v>327234.49</v>
      </c>
      <c r="H47" s="684">
        <v>2.2410556752554016</v>
      </c>
      <c r="I47" s="415"/>
      <c r="J47" s="416"/>
      <c r="K47" s="391"/>
      <c r="L47" s="391"/>
      <c r="M47" s="395"/>
      <c r="N47" s="410"/>
      <c r="O47" s="374">
        <v>113</v>
      </c>
      <c r="P47" s="379">
        <v>175</v>
      </c>
      <c r="Q47" s="376">
        <v>146018.01</v>
      </c>
      <c r="R47" s="380">
        <v>327234.49</v>
      </c>
      <c r="S47" s="398">
        <v>2.2410556752554016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7">
        <v>237</v>
      </c>
      <c r="E48" s="375">
        <v>209</v>
      </c>
      <c r="F48" s="757">
        <v>367408.92</v>
      </c>
      <c r="G48" s="375">
        <v>473632.24</v>
      </c>
      <c r="H48" s="684">
        <v>1.2891147008624615</v>
      </c>
      <c r="I48" s="415"/>
      <c r="J48" s="416"/>
      <c r="K48" s="391"/>
      <c r="L48" s="391"/>
      <c r="M48" s="395"/>
      <c r="N48" s="410"/>
      <c r="O48" s="374">
        <v>237</v>
      </c>
      <c r="P48" s="379">
        <v>209</v>
      </c>
      <c r="Q48" s="376">
        <v>367408.92</v>
      </c>
      <c r="R48" s="380">
        <v>473632.24</v>
      </c>
      <c r="S48" s="398">
        <v>1.2891147008624615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7">
        <v>538</v>
      </c>
      <c r="E49" s="375">
        <v>528</v>
      </c>
      <c r="F49" s="757">
        <v>36475570.839999996</v>
      </c>
      <c r="G49" s="375">
        <v>8492582.370000001</v>
      </c>
      <c r="H49" s="684">
        <v>0.23282932040331028</v>
      </c>
      <c r="I49" s="415"/>
      <c r="J49" s="416"/>
      <c r="K49" s="391"/>
      <c r="L49" s="391"/>
      <c r="M49" s="395"/>
      <c r="N49" s="410"/>
      <c r="O49" s="374">
        <v>538</v>
      </c>
      <c r="P49" s="379">
        <v>528</v>
      </c>
      <c r="Q49" s="376">
        <v>36475570.839999996</v>
      </c>
      <c r="R49" s="380">
        <v>8492582.370000001</v>
      </c>
      <c r="S49" s="398">
        <v>0.23282932040331028</v>
      </c>
    </row>
    <row r="50" spans="1:19" s="266" customFormat="1" ht="19.149999999999999" customHeight="1" x14ac:dyDescent="0.25">
      <c r="A50" s="275"/>
      <c r="B50" s="1076" t="s">
        <v>213</v>
      </c>
      <c r="C50" s="1076"/>
      <c r="D50" s="384">
        <v>1466</v>
      </c>
      <c r="E50" s="385">
        <v>1536</v>
      </c>
      <c r="F50" s="377">
        <v>38318005.609999999</v>
      </c>
      <c r="G50" s="408">
        <v>10914945.41</v>
      </c>
      <c r="H50" s="685">
        <v>0.28485160530253389</v>
      </c>
      <c r="I50" s="417"/>
      <c r="J50" s="418"/>
      <c r="K50" s="419"/>
      <c r="L50" s="438"/>
      <c r="M50" s="420"/>
      <c r="N50" s="395"/>
      <c r="O50" s="670">
        <v>1466</v>
      </c>
      <c r="P50" s="388">
        <v>1536</v>
      </c>
      <c r="Q50" s="377">
        <v>38318005.609999999</v>
      </c>
      <c r="R50" s="389">
        <v>10914945.41</v>
      </c>
      <c r="S50" s="683">
        <v>0.28485160530253389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903" t="s">
        <v>288</v>
      </c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</row>
    <row r="53" spans="1:19" s="266" customFormat="1" ht="19.149999999999999" customHeight="1" x14ac:dyDescent="0.25">
      <c r="A53" s="275"/>
      <c r="B53" s="1078" t="s">
        <v>211</v>
      </c>
      <c r="C53" s="1079"/>
      <c r="D53" s="913" t="s">
        <v>81</v>
      </c>
      <c r="E53" s="914"/>
      <c r="F53" s="914"/>
      <c r="G53" s="914"/>
      <c r="H53" s="302"/>
      <c r="I53" s="913" t="s">
        <v>52</v>
      </c>
      <c r="J53" s="914"/>
      <c r="K53" s="914"/>
      <c r="L53" s="914"/>
      <c r="M53" s="918"/>
      <c r="N53" s="303"/>
      <c r="O53" s="915" t="s">
        <v>208</v>
      </c>
      <c r="P53" s="916"/>
      <c r="Q53" s="916"/>
      <c r="R53" s="916"/>
      <c r="S53" s="917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583</v>
      </c>
      <c r="E54" s="375">
        <v>550</v>
      </c>
      <c r="F54" s="376">
        <v>2754628.4200000004</v>
      </c>
      <c r="G54" s="377">
        <v>2672396.23</v>
      </c>
      <c r="H54" s="684">
        <v>0.97014762884062589</v>
      </c>
      <c r="I54" s="374">
        <v>1</v>
      </c>
      <c r="J54" s="375">
        <v>33</v>
      </c>
      <c r="K54" s="376">
        <v>10100</v>
      </c>
      <c r="L54" s="377">
        <v>33188.449999999997</v>
      </c>
      <c r="M54" s="684">
        <v>3.2859851485148512</v>
      </c>
      <c r="N54" s="378"/>
      <c r="O54" s="374">
        <v>584</v>
      </c>
      <c r="P54" s="379">
        <v>583</v>
      </c>
      <c r="Q54" s="376">
        <v>2764728.4200000004</v>
      </c>
      <c r="R54" s="380">
        <v>2705584.68</v>
      </c>
      <c r="S54" s="398">
        <v>0.97860775779199305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4650</v>
      </c>
      <c r="E55" s="375">
        <v>5353</v>
      </c>
      <c r="F55" s="376">
        <v>11224599.23</v>
      </c>
      <c r="G55" s="377">
        <v>9830642.0700000003</v>
      </c>
      <c r="H55" s="684">
        <v>0.87581230015995859</v>
      </c>
      <c r="I55" s="374">
        <v>115</v>
      </c>
      <c r="J55" s="375">
        <v>155</v>
      </c>
      <c r="K55" s="376">
        <v>171498</v>
      </c>
      <c r="L55" s="377">
        <v>285626</v>
      </c>
      <c r="M55" s="684">
        <v>1.665477148421556</v>
      </c>
      <c r="N55" s="378"/>
      <c r="O55" s="374">
        <v>4765</v>
      </c>
      <c r="P55" s="379">
        <v>5508</v>
      </c>
      <c r="Q55" s="376">
        <v>11396097.23</v>
      </c>
      <c r="R55" s="380">
        <v>10116268.07</v>
      </c>
      <c r="S55" s="398">
        <v>0.88769583707737454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766</v>
      </c>
      <c r="E56" s="375">
        <v>989</v>
      </c>
      <c r="F56" s="376">
        <v>3251684.77</v>
      </c>
      <c r="G56" s="377">
        <v>3923928.5300000003</v>
      </c>
      <c r="H56" s="684">
        <v>1.2067370632609016</v>
      </c>
      <c r="I56" s="374">
        <v>21</v>
      </c>
      <c r="J56" s="375">
        <v>28</v>
      </c>
      <c r="K56" s="376">
        <v>92677.26</v>
      </c>
      <c r="L56" s="377">
        <v>151979.25</v>
      </c>
      <c r="M56" s="684">
        <v>1.6398763839155366</v>
      </c>
      <c r="N56" s="378"/>
      <c r="O56" s="374">
        <v>787</v>
      </c>
      <c r="P56" s="379">
        <v>1017</v>
      </c>
      <c r="Q56" s="376">
        <v>3344362.03</v>
      </c>
      <c r="R56" s="380">
        <v>4075907.7800000003</v>
      </c>
      <c r="S56" s="398">
        <v>1.2187399998677777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0</v>
      </c>
      <c r="F57" s="376">
        <v>0</v>
      </c>
      <c r="G57" s="377">
        <v>0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0</v>
      </c>
      <c r="Q57" s="376">
        <v>0</v>
      </c>
      <c r="R57" s="380">
        <v>0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1461</v>
      </c>
      <c r="E58" s="375">
        <v>1531</v>
      </c>
      <c r="F58" s="376">
        <v>8658074.8000000007</v>
      </c>
      <c r="G58" s="377">
        <v>10250460.819999998</v>
      </c>
      <c r="H58" s="684">
        <v>1.183919180277814</v>
      </c>
      <c r="I58" s="374">
        <v>24</v>
      </c>
      <c r="J58" s="375">
        <v>25</v>
      </c>
      <c r="K58" s="376">
        <v>96004.36</v>
      </c>
      <c r="L58" s="377">
        <v>47003.89</v>
      </c>
      <c r="M58" s="684">
        <v>0.48960161809317826</v>
      </c>
      <c r="N58" s="378"/>
      <c r="O58" s="374">
        <v>1485</v>
      </c>
      <c r="P58" s="379">
        <v>1556</v>
      </c>
      <c r="Q58" s="376">
        <v>8754079.1600000001</v>
      </c>
      <c r="R58" s="380">
        <v>10297464.709999999</v>
      </c>
      <c r="S58" s="398">
        <v>1.1763047285489705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4158</v>
      </c>
      <c r="E59" s="375">
        <v>4333</v>
      </c>
      <c r="F59" s="376">
        <v>10201164</v>
      </c>
      <c r="G59" s="377">
        <v>9527069.7799999993</v>
      </c>
      <c r="H59" s="684">
        <v>0.93391987228124151</v>
      </c>
      <c r="I59" s="374">
        <v>333</v>
      </c>
      <c r="J59" s="375">
        <v>490</v>
      </c>
      <c r="K59" s="376">
        <v>469557</v>
      </c>
      <c r="L59" s="377">
        <v>1075753</v>
      </c>
      <c r="M59" s="684">
        <v>2.2909955553851824</v>
      </c>
      <c r="N59" s="378"/>
      <c r="O59" s="374">
        <v>4491</v>
      </c>
      <c r="P59" s="379">
        <v>4823</v>
      </c>
      <c r="Q59" s="376">
        <v>10670721</v>
      </c>
      <c r="R59" s="380">
        <v>10602822.779999999</v>
      </c>
      <c r="S59" s="398">
        <v>0.99363696042657279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1127</v>
      </c>
      <c r="E60" s="375">
        <v>1740</v>
      </c>
      <c r="F60" s="376">
        <v>4548616.209999999</v>
      </c>
      <c r="G60" s="377">
        <v>6557825.4100000057</v>
      </c>
      <c r="H60" s="684">
        <v>1.4417187793471824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1127</v>
      </c>
      <c r="P60" s="379">
        <v>1740</v>
      </c>
      <c r="Q60" s="376">
        <v>4548616.209999999</v>
      </c>
      <c r="R60" s="380">
        <v>6557825.4100000057</v>
      </c>
      <c r="S60" s="398">
        <v>1.4417187793471824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322</v>
      </c>
      <c r="E61" s="375">
        <v>305</v>
      </c>
      <c r="F61" s="376">
        <v>1427915.7899999996</v>
      </c>
      <c r="G61" s="377">
        <v>1295516.2800000005</v>
      </c>
      <c r="H61" s="684">
        <v>0.90727778841916218</v>
      </c>
      <c r="I61" s="374">
        <v>193</v>
      </c>
      <c r="J61" s="375">
        <v>139</v>
      </c>
      <c r="K61" s="376">
        <v>401527.44</v>
      </c>
      <c r="L61" s="377">
        <v>352561.05999999994</v>
      </c>
      <c r="M61" s="684">
        <v>0.87804972930368086</v>
      </c>
      <c r="N61" s="378"/>
      <c r="O61" s="374">
        <v>515</v>
      </c>
      <c r="P61" s="379">
        <v>444</v>
      </c>
      <c r="Q61" s="376">
        <v>1829443.2299999995</v>
      </c>
      <c r="R61" s="380">
        <v>1648077.3400000003</v>
      </c>
      <c r="S61" s="398">
        <v>0.90086279419558746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6022</v>
      </c>
      <c r="E62" s="375">
        <v>6079</v>
      </c>
      <c r="F62" s="376">
        <v>24375017.629999999</v>
      </c>
      <c r="G62" s="377">
        <v>24829297.339999996</v>
      </c>
      <c r="H62" s="684">
        <v>1.0186371028278103</v>
      </c>
      <c r="I62" s="374">
        <v>276</v>
      </c>
      <c r="J62" s="375">
        <v>294</v>
      </c>
      <c r="K62" s="376">
        <v>836565.2</v>
      </c>
      <c r="L62" s="377">
        <v>1068956.1499999999</v>
      </c>
      <c r="M62" s="684">
        <v>1.2777917967422026</v>
      </c>
      <c r="N62" s="378"/>
      <c r="O62" s="374">
        <v>6298</v>
      </c>
      <c r="P62" s="379">
        <v>6373</v>
      </c>
      <c r="Q62" s="376">
        <v>25211582.829999998</v>
      </c>
      <c r="R62" s="380">
        <v>25898253.489999995</v>
      </c>
      <c r="S62" s="398">
        <v>1.0272363169194958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1745</v>
      </c>
      <c r="E63" s="375">
        <v>1715</v>
      </c>
      <c r="F63" s="376">
        <v>6886103.7299999995</v>
      </c>
      <c r="G63" s="377">
        <v>6238846.1500000004</v>
      </c>
      <c r="H63" s="684">
        <v>0.9060052526975223</v>
      </c>
      <c r="I63" s="374">
        <v>0</v>
      </c>
      <c r="J63" s="375">
        <v>4</v>
      </c>
      <c r="K63" s="376">
        <v>0</v>
      </c>
      <c r="L63" s="377">
        <v>1590.33</v>
      </c>
      <c r="M63" s="684" t="s">
        <v>335</v>
      </c>
      <c r="N63" s="378"/>
      <c r="O63" s="374">
        <v>1745</v>
      </c>
      <c r="P63" s="379">
        <v>1719</v>
      </c>
      <c r="Q63" s="376">
        <v>6886103.7299999995</v>
      </c>
      <c r="R63" s="380">
        <v>6240436.4800000004</v>
      </c>
      <c r="S63" s="398">
        <v>0.90623620042389352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1330</v>
      </c>
      <c r="E64" s="375">
        <v>1423</v>
      </c>
      <c r="F64" s="376">
        <v>11488230.19901618</v>
      </c>
      <c r="G64" s="377">
        <v>12598331.945125839</v>
      </c>
      <c r="H64" s="684">
        <v>1.0966294831213188</v>
      </c>
      <c r="I64" s="374">
        <v>189</v>
      </c>
      <c r="J64" s="375">
        <v>243</v>
      </c>
      <c r="K64" s="376">
        <v>687668.10448267357</v>
      </c>
      <c r="L64" s="377">
        <v>725695.99428282608</v>
      </c>
      <c r="M64" s="684">
        <v>1.0552997725970736</v>
      </c>
      <c r="N64" s="378"/>
      <c r="O64" s="374">
        <v>1519</v>
      </c>
      <c r="P64" s="379">
        <v>1666</v>
      </c>
      <c r="Q64" s="376">
        <v>12175898.303498853</v>
      </c>
      <c r="R64" s="380">
        <v>13324027.939408666</v>
      </c>
      <c r="S64" s="398">
        <v>1.0942952714692014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1966</v>
      </c>
      <c r="E65" s="375">
        <v>1677</v>
      </c>
      <c r="F65" s="376">
        <v>7105883.25</v>
      </c>
      <c r="G65" s="377">
        <v>6200756.4099999992</v>
      </c>
      <c r="H65" s="684">
        <v>0.87262289455712616</v>
      </c>
      <c r="I65" s="374">
        <v>26</v>
      </c>
      <c r="J65" s="375">
        <v>35</v>
      </c>
      <c r="K65" s="376">
        <v>131371.57</v>
      </c>
      <c r="L65" s="377">
        <v>78424.260000000009</v>
      </c>
      <c r="M65" s="684">
        <v>0.59696523380210809</v>
      </c>
      <c r="N65" s="378"/>
      <c r="O65" s="374">
        <v>1992</v>
      </c>
      <c r="P65" s="379">
        <v>1712</v>
      </c>
      <c r="Q65" s="376">
        <v>7237254.8200000003</v>
      </c>
      <c r="R65" s="380">
        <v>6279180.669999999</v>
      </c>
      <c r="S65" s="398">
        <v>0.86761912163816812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1025</v>
      </c>
      <c r="E66" s="375">
        <v>1006</v>
      </c>
      <c r="F66" s="376">
        <v>1993675.72</v>
      </c>
      <c r="G66" s="377">
        <v>1779004.1099999999</v>
      </c>
      <c r="H66" s="684">
        <v>0.89232370748839729</v>
      </c>
      <c r="I66" s="374">
        <v>149</v>
      </c>
      <c r="J66" s="375">
        <v>169</v>
      </c>
      <c r="K66" s="376">
        <v>229557.36</v>
      </c>
      <c r="L66" s="377">
        <v>286873.51</v>
      </c>
      <c r="M66" s="684">
        <v>1.2496811690115273</v>
      </c>
      <c r="N66" s="378"/>
      <c r="O66" s="374">
        <v>1174</v>
      </c>
      <c r="P66" s="379">
        <v>1175</v>
      </c>
      <c r="Q66" s="376">
        <v>2223233.08</v>
      </c>
      <c r="R66" s="380">
        <v>2065877.6199999999</v>
      </c>
      <c r="S66" s="398">
        <v>0.92922223881267541</v>
      </c>
    </row>
    <row r="67" spans="1:19" s="266" customFormat="1" ht="19.149999999999999" customHeight="1" x14ac:dyDescent="0.25">
      <c r="A67" s="275"/>
      <c r="B67" s="1075" t="s">
        <v>214</v>
      </c>
      <c r="C67" s="1075"/>
      <c r="D67" s="384">
        <v>25155</v>
      </c>
      <c r="E67" s="385">
        <v>26701</v>
      </c>
      <c r="F67" s="377">
        <v>93915593.749016181</v>
      </c>
      <c r="G67" s="386">
        <v>95704075.075125843</v>
      </c>
      <c r="H67" s="685">
        <v>1.0190434969818674</v>
      </c>
      <c r="I67" s="384">
        <v>1327</v>
      </c>
      <c r="J67" s="385">
        <v>1615</v>
      </c>
      <c r="K67" s="377">
        <v>3126526.2944826735</v>
      </c>
      <c r="L67" s="386">
        <v>4107651.8942828253</v>
      </c>
      <c r="M67" s="685">
        <v>1.3138069241674144</v>
      </c>
      <c r="N67" s="387"/>
      <c r="O67" s="670">
        <v>26482</v>
      </c>
      <c r="P67" s="388">
        <v>28316</v>
      </c>
      <c r="Q67" s="377">
        <v>97042120.043498859</v>
      </c>
      <c r="R67" s="389">
        <v>99811726.969408676</v>
      </c>
      <c r="S67" s="683">
        <v>1.0285402557638719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B4:S4"/>
    <mergeCell ref="B5:S5"/>
    <mergeCell ref="R7:S7"/>
    <mergeCell ref="B25:C25"/>
    <mergeCell ref="B7:E7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A8:A9"/>
    <mergeCell ref="B8:B10"/>
    <mergeCell ref="C8:C10"/>
    <mergeCell ref="D8:G8"/>
    <mergeCell ref="O8:S8"/>
    <mergeCell ref="K9:L9"/>
    <mergeCell ref="O9:P9"/>
    <mergeCell ref="Q9:R9"/>
    <mergeCell ref="S9:S10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89" t="s">
        <v>129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90"/>
      <c r="L2" s="1090"/>
      <c r="M2" s="1090"/>
      <c r="N2" s="1090"/>
    </row>
    <row r="3" spans="1:14" s="549" customFormat="1" ht="16.5" customHeight="1" x14ac:dyDescent="0.25">
      <c r="A3" s="1091" t="s">
        <v>151</v>
      </c>
      <c r="B3" s="1091"/>
      <c r="C3" s="1091"/>
      <c r="D3" s="1091"/>
      <c r="E3" s="1091"/>
      <c r="F3" s="1091"/>
      <c r="G3" s="1091"/>
      <c r="H3" s="1091"/>
      <c r="I3" s="1091"/>
      <c r="J3" s="1091"/>
      <c r="K3" s="1092"/>
      <c r="L3" s="1092"/>
      <c r="M3" s="1092"/>
      <c r="N3" s="1092"/>
    </row>
    <row r="4" spans="1:14" ht="16.5" customHeight="1" x14ac:dyDescent="0.25">
      <c r="A4" s="1085" t="s">
        <v>84</v>
      </c>
      <c r="B4" s="1087" t="s">
        <v>48</v>
      </c>
      <c r="C4" s="1096" t="s">
        <v>85</v>
      </c>
      <c r="D4" s="1097"/>
      <c r="E4" s="1098"/>
      <c r="F4" s="1098"/>
      <c r="G4" s="1098"/>
      <c r="H4" s="1098"/>
      <c r="I4" s="1101" t="s">
        <v>86</v>
      </c>
      <c r="J4" s="1102"/>
      <c r="K4" s="1103"/>
      <c r="L4" s="1103"/>
      <c r="M4" s="1103"/>
      <c r="N4" s="1104"/>
    </row>
    <row r="5" spans="1:14" ht="15.75" customHeight="1" x14ac:dyDescent="0.25">
      <c r="A5" s="1086"/>
      <c r="B5" s="1088"/>
      <c r="C5" s="1099"/>
      <c r="D5" s="1099"/>
      <c r="E5" s="1100"/>
      <c r="F5" s="1100"/>
      <c r="G5" s="1100"/>
      <c r="H5" s="1100"/>
      <c r="I5" s="1105"/>
      <c r="J5" s="1105"/>
      <c r="K5" s="1106"/>
      <c r="L5" s="1106"/>
      <c r="M5" s="1106"/>
      <c r="N5" s="1107"/>
    </row>
    <row r="6" spans="1:14" ht="15.75" customHeight="1" x14ac:dyDescent="0.25">
      <c r="A6" s="1086"/>
      <c r="B6" s="1088"/>
      <c r="C6" s="1093" t="s">
        <v>93</v>
      </c>
      <c r="D6" s="1094"/>
      <c r="E6" s="1095" t="s">
        <v>52</v>
      </c>
      <c r="F6" s="1095"/>
      <c r="G6" s="1095" t="s">
        <v>95</v>
      </c>
      <c r="H6" s="1095"/>
      <c r="I6" s="1093" t="s">
        <v>93</v>
      </c>
      <c r="J6" s="1094"/>
      <c r="K6" s="1109" t="s">
        <v>52</v>
      </c>
      <c r="L6" s="1109"/>
      <c r="M6" s="1095" t="s">
        <v>94</v>
      </c>
      <c r="N6" s="1108"/>
    </row>
    <row r="7" spans="1:14" ht="25.5" customHeight="1" x14ac:dyDescent="0.25">
      <c r="A7" s="1086"/>
      <c r="B7" s="1088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83" t="s">
        <v>88</v>
      </c>
      <c r="B22" s="1084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12" t="s">
        <v>130</v>
      </c>
      <c r="B1" s="1113"/>
      <c r="C1" s="1113"/>
      <c r="D1" s="1113"/>
    </row>
    <row r="2" spans="1:10" s="244" customFormat="1" ht="15.75" customHeight="1" x14ac:dyDescent="0.25">
      <c r="A2" s="1114" t="s">
        <v>151</v>
      </c>
      <c r="B2" s="1115"/>
      <c r="C2" s="1115"/>
      <c r="D2" s="1115"/>
      <c r="E2" s="243"/>
      <c r="F2" s="243"/>
    </row>
    <row r="3" spans="1:10" s="46" customFormat="1" ht="13.5" customHeight="1" x14ac:dyDescent="0.2"/>
    <row r="4" spans="1:10" ht="17.25" customHeight="1" x14ac:dyDescent="0.2">
      <c r="A4" s="1116" t="s">
        <v>74</v>
      </c>
      <c r="B4" s="1118" t="s">
        <v>48</v>
      </c>
      <c r="C4" s="1118" t="s">
        <v>2</v>
      </c>
      <c r="D4" s="1120" t="s">
        <v>3</v>
      </c>
    </row>
    <row r="5" spans="1:10" s="50" customFormat="1" ht="35.25" customHeight="1" x14ac:dyDescent="0.2">
      <c r="A5" s="1117"/>
      <c r="B5" s="1119"/>
      <c r="C5" s="1119"/>
      <c r="D5" s="1121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10" t="s">
        <v>91</v>
      </c>
      <c r="B14" s="1111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30" t="s">
        <v>131</v>
      </c>
      <c r="B2" s="1131"/>
      <c r="C2" s="1131"/>
      <c r="D2" s="1131"/>
      <c r="E2" s="1132"/>
      <c r="F2" s="1132"/>
      <c r="G2" s="1132"/>
      <c r="H2" s="1132"/>
    </row>
    <row r="3" spans="1:10" s="2" customFormat="1" ht="14.25" customHeight="1" x14ac:dyDescent="0.3">
      <c r="A3" s="1114" t="s">
        <v>151</v>
      </c>
      <c r="B3" s="1115"/>
      <c r="C3" s="1115"/>
      <c r="D3" s="1115"/>
      <c r="E3" s="1129"/>
      <c r="F3" s="1129"/>
      <c r="G3" s="1129"/>
      <c r="H3" s="1129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33" t="s">
        <v>0</v>
      </c>
      <c r="B5" s="1012" t="s">
        <v>1</v>
      </c>
      <c r="C5" s="1135"/>
      <c r="D5" s="1135"/>
      <c r="E5" s="1135"/>
      <c r="F5" s="1135"/>
      <c r="G5" s="1136"/>
      <c r="H5" s="1137"/>
      <c r="I5" s="136"/>
    </row>
    <row r="6" spans="1:10" s="6" customFormat="1" ht="15" customHeight="1" x14ac:dyDescent="0.25">
      <c r="A6" s="1134"/>
      <c r="B6" s="1013"/>
      <c r="C6" s="1138" t="s">
        <v>93</v>
      </c>
      <c r="D6" s="1138"/>
      <c r="E6" s="1139" t="s">
        <v>52</v>
      </c>
      <c r="F6" s="1139"/>
      <c r="G6" s="1124" t="s">
        <v>82</v>
      </c>
      <c r="H6" s="1125"/>
      <c r="I6" s="136"/>
    </row>
    <row r="7" spans="1:10" s="6" customFormat="1" ht="15" customHeight="1" x14ac:dyDescent="0.25">
      <c r="A7" s="1134"/>
      <c r="B7" s="1013"/>
      <c r="C7" s="1138"/>
      <c r="D7" s="1138"/>
      <c r="E7" s="1139"/>
      <c r="F7" s="1139"/>
      <c r="G7" s="1124"/>
      <c r="H7" s="1125"/>
      <c r="I7" s="136"/>
    </row>
    <row r="8" spans="1:10" s="6" customFormat="1" ht="23.25" customHeight="1" x14ac:dyDescent="0.25">
      <c r="A8" s="1134"/>
      <c r="B8" s="1013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22" t="s">
        <v>40</v>
      </c>
      <c r="B28" s="1123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26"/>
      <c r="H31" s="1126"/>
    </row>
    <row r="32" spans="1:9" ht="15.75" customHeight="1" x14ac:dyDescent="0.3">
      <c r="A32" s="1"/>
      <c r="B32" s="15"/>
      <c r="C32" s="492"/>
      <c r="D32" s="35"/>
      <c r="E32" s="492"/>
      <c r="F32" s="35"/>
      <c r="G32" s="1127"/>
      <c r="H32" s="1128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:H2"/>
    <mergeCell ref="A5:A8"/>
    <mergeCell ref="B5:B8"/>
    <mergeCell ref="C5:D5"/>
    <mergeCell ref="E5:F5"/>
    <mergeCell ref="G5:H5"/>
    <mergeCell ref="C6:D7"/>
    <mergeCell ref="E6:F7"/>
    <mergeCell ref="A28:B28"/>
    <mergeCell ref="G6:H7"/>
    <mergeCell ref="G31:H31"/>
    <mergeCell ref="G32:H32"/>
    <mergeCell ref="A3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41"/>
      <c r="B2" s="1142"/>
      <c r="C2" s="1142"/>
      <c r="D2" s="1142"/>
      <c r="E2" s="1142"/>
      <c r="F2" s="1142"/>
    </row>
    <row r="3" spans="1:9" s="2" customFormat="1" ht="15.75" customHeight="1" x14ac:dyDescent="0.3">
      <c r="A3" s="1143" t="s">
        <v>132</v>
      </c>
      <c r="B3" s="1144"/>
      <c r="C3" s="1144"/>
      <c r="D3" s="1144"/>
      <c r="E3" s="1145"/>
      <c r="F3" s="1145"/>
      <c r="G3" s="1145"/>
      <c r="H3" s="1145"/>
    </row>
    <row r="4" spans="1:9" s="2" customFormat="1" ht="13.5" customHeight="1" x14ac:dyDescent="0.3">
      <c r="A4" s="1091" t="s">
        <v>151</v>
      </c>
      <c r="B4" s="1140"/>
      <c r="C4" s="1140"/>
      <c r="D4" s="1140"/>
      <c r="E4" s="1140"/>
      <c r="F4" s="1140"/>
      <c r="G4" s="1140"/>
      <c r="H4" s="1140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33" t="s">
        <v>106</v>
      </c>
      <c r="B6" s="1012" t="s">
        <v>1</v>
      </c>
      <c r="C6" s="1135"/>
      <c r="D6" s="1135"/>
      <c r="E6" s="1135"/>
      <c r="F6" s="1135"/>
      <c r="G6" s="1136"/>
      <c r="H6" s="1137"/>
      <c r="I6" s="136"/>
    </row>
    <row r="7" spans="1:9" s="6" customFormat="1" ht="12.95" customHeight="1" x14ac:dyDescent="0.25">
      <c r="A7" s="1134"/>
      <c r="B7" s="1013"/>
      <c r="C7" s="1138" t="s">
        <v>93</v>
      </c>
      <c r="D7" s="1138"/>
      <c r="E7" s="1138" t="s">
        <v>52</v>
      </c>
      <c r="F7" s="1138"/>
      <c r="G7" s="1124" t="s">
        <v>82</v>
      </c>
      <c r="H7" s="1125"/>
      <c r="I7" s="136"/>
    </row>
    <row r="8" spans="1:9" s="14" customFormat="1" ht="12.95" customHeight="1" x14ac:dyDescent="0.25">
      <c r="A8" s="1134"/>
      <c r="B8" s="1013"/>
      <c r="C8" s="1138"/>
      <c r="D8" s="1138"/>
      <c r="E8" s="1138"/>
      <c r="F8" s="1138"/>
      <c r="G8" s="1124"/>
      <c r="H8" s="1125"/>
      <c r="I8" s="149"/>
    </row>
    <row r="9" spans="1:9" s="6" customFormat="1" ht="24" customHeight="1" x14ac:dyDescent="0.25">
      <c r="A9" s="1134"/>
      <c r="B9" s="1013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22" t="s">
        <v>45</v>
      </c>
      <c r="B15" s="1123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26"/>
      <c r="H17" s="1126"/>
    </row>
    <row r="18" spans="1:10" ht="15.75" customHeight="1" x14ac:dyDescent="0.3">
      <c r="A18" s="1"/>
      <c r="B18" s="15"/>
      <c r="C18" s="35"/>
      <c r="D18" s="35"/>
      <c r="E18" s="35"/>
      <c r="F18" s="35"/>
      <c r="G18" s="1127"/>
      <c r="H18" s="1128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A4:H4"/>
    <mergeCell ref="G6:H6"/>
    <mergeCell ref="C7:D8"/>
    <mergeCell ref="E7:F8"/>
    <mergeCell ref="A2:F2"/>
    <mergeCell ref="A3:H3"/>
    <mergeCell ref="G7:H8"/>
    <mergeCell ref="G18:H18"/>
    <mergeCell ref="A15:B15"/>
    <mergeCell ref="A6:A9"/>
    <mergeCell ref="B6:B9"/>
    <mergeCell ref="C6:D6"/>
    <mergeCell ref="E6:F6"/>
    <mergeCell ref="G17:H1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6" t="s">
        <v>133</v>
      </c>
      <c r="B2" s="1146"/>
      <c r="C2" s="1146"/>
      <c r="D2" s="1146"/>
    </row>
    <row r="3" spans="1:6" s="2" customFormat="1" ht="12" customHeight="1" x14ac:dyDescent="0.3">
      <c r="A3" s="1151" t="s">
        <v>151</v>
      </c>
      <c r="B3" s="1152"/>
      <c r="C3" s="1152"/>
      <c r="D3" s="1152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10" t="s">
        <v>106</v>
      </c>
      <c r="B5" s="1012" t="s">
        <v>1</v>
      </c>
      <c r="C5" s="1147" t="s">
        <v>134</v>
      </c>
      <c r="D5" s="1148"/>
    </row>
    <row r="6" spans="1:6" s="6" customFormat="1" ht="15" customHeight="1" x14ac:dyDescent="0.25">
      <c r="A6" s="1011"/>
      <c r="B6" s="1013"/>
      <c r="C6" s="1149"/>
      <c r="D6" s="1150"/>
      <c r="E6" s="5"/>
    </row>
    <row r="7" spans="1:6" s="6" customFormat="1" ht="15" customHeight="1" x14ac:dyDescent="0.25">
      <c r="A7" s="1011"/>
      <c r="B7" s="1013"/>
      <c r="C7" s="1149"/>
      <c r="D7" s="1150"/>
      <c r="E7" s="5"/>
    </row>
    <row r="8" spans="1:6" s="6" customFormat="1" ht="23.25" customHeight="1" x14ac:dyDescent="0.25">
      <c r="A8" s="1011"/>
      <c r="B8" s="1013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22" t="s">
        <v>40</v>
      </c>
      <c r="B28" s="1123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53"/>
      <c r="B2" s="1154"/>
    </row>
    <row r="3" spans="1:6" s="2" customFormat="1" ht="15" customHeight="1" x14ac:dyDescent="0.3">
      <c r="A3" s="1146" t="s">
        <v>135</v>
      </c>
      <c r="B3" s="1146"/>
      <c r="C3" s="1146"/>
      <c r="D3" s="1146"/>
    </row>
    <row r="4" spans="1:6" s="2" customFormat="1" ht="13.5" customHeight="1" x14ac:dyDescent="0.3">
      <c r="A4" s="1146" t="s">
        <v>151</v>
      </c>
      <c r="B4" s="1155"/>
      <c r="C4" s="1155"/>
      <c r="D4" s="1155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10" t="s">
        <v>106</v>
      </c>
      <c r="B6" s="1012" t="s">
        <v>1</v>
      </c>
      <c r="C6" s="1147" t="s">
        <v>134</v>
      </c>
      <c r="D6" s="1148"/>
    </row>
    <row r="7" spans="1:6" s="6" customFormat="1" ht="15" customHeight="1" x14ac:dyDescent="0.25">
      <c r="A7" s="1011"/>
      <c r="B7" s="1013"/>
      <c r="C7" s="1149"/>
      <c r="D7" s="1150"/>
      <c r="E7" s="5"/>
    </row>
    <row r="8" spans="1:6" s="6" customFormat="1" ht="15" customHeight="1" x14ac:dyDescent="0.25">
      <c r="A8" s="1011"/>
      <c r="B8" s="1013"/>
      <c r="C8" s="1149"/>
      <c r="D8" s="1150"/>
      <c r="E8" s="5"/>
    </row>
    <row r="9" spans="1:6" s="6" customFormat="1" ht="23.25" customHeight="1" x14ac:dyDescent="0.25">
      <c r="A9" s="1011"/>
      <c r="B9" s="1013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22" t="s">
        <v>45</v>
      </c>
      <c r="B15" s="1123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03" t="s">
        <v>266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309"/>
      <c r="Q4" s="309"/>
    </row>
    <row r="5" spans="1:17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1" t="s">
        <v>306</v>
      </c>
      <c r="C7" s="921"/>
      <c r="D7" s="921"/>
      <c r="E7" s="931"/>
      <c r="F7" s="931"/>
      <c r="G7" s="305"/>
      <c r="H7" s="305"/>
      <c r="I7" s="305"/>
      <c r="J7" s="305"/>
      <c r="K7" s="305"/>
      <c r="L7" s="305"/>
      <c r="M7" s="305"/>
      <c r="N7" s="905" t="s">
        <v>180</v>
      </c>
      <c r="O7" s="905"/>
    </row>
    <row r="8" spans="1:17" s="269" customFormat="1" ht="17.25" customHeight="1" x14ac:dyDescent="0.25">
      <c r="A8" s="906"/>
      <c r="B8" s="907" t="s">
        <v>84</v>
      </c>
      <c r="C8" s="910" t="s">
        <v>160</v>
      </c>
      <c r="D8" s="913" t="s">
        <v>81</v>
      </c>
      <c r="E8" s="914"/>
      <c r="F8" s="914"/>
      <c r="G8" s="914"/>
      <c r="H8" s="913" t="s">
        <v>52</v>
      </c>
      <c r="I8" s="914"/>
      <c r="J8" s="914"/>
      <c r="K8" s="914"/>
      <c r="L8" s="303"/>
      <c r="M8" s="915" t="s">
        <v>238</v>
      </c>
      <c r="N8" s="916"/>
      <c r="O8" s="917"/>
    </row>
    <row r="9" spans="1:17" s="269" customFormat="1" ht="17.25" customHeight="1" x14ac:dyDescent="0.25">
      <c r="A9" s="906"/>
      <c r="B9" s="908"/>
      <c r="C9" s="911"/>
      <c r="D9" s="926" t="s">
        <v>161</v>
      </c>
      <c r="E9" s="927"/>
      <c r="F9" s="927" t="s">
        <v>41</v>
      </c>
      <c r="G9" s="928"/>
      <c r="H9" s="926" t="s">
        <v>161</v>
      </c>
      <c r="I9" s="927"/>
      <c r="J9" s="927" t="s">
        <v>41</v>
      </c>
      <c r="K9" s="928"/>
      <c r="L9" s="533"/>
      <c r="M9" s="926" t="s">
        <v>324</v>
      </c>
      <c r="N9" s="927"/>
      <c r="O9" s="928"/>
    </row>
    <row r="10" spans="1:17" s="269" customFormat="1" ht="15" customHeight="1" x14ac:dyDescent="0.25">
      <c r="A10" s="906"/>
      <c r="B10" s="908"/>
      <c r="C10" s="911"/>
      <c r="D10" s="924" t="s">
        <v>162</v>
      </c>
      <c r="E10" s="925"/>
      <c r="F10" s="924" t="s">
        <v>162</v>
      </c>
      <c r="G10" s="925"/>
      <c r="H10" s="924" t="s">
        <v>162</v>
      </c>
      <c r="I10" s="925"/>
      <c r="J10" s="924" t="s">
        <v>162</v>
      </c>
      <c r="K10" s="925"/>
      <c r="L10" s="396"/>
      <c r="M10" s="898" t="s">
        <v>239</v>
      </c>
      <c r="N10" s="899"/>
      <c r="O10" s="919" t="s">
        <v>332</v>
      </c>
    </row>
    <row r="11" spans="1:17" s="269" customFormat="1" ht="16.149999999999999" customHeight="1" x14ac:dyDescent="0.25">
      <c r="A11" s="691"/>
      <c r="B11" s="909"/>
      <c r="C11" s="912"/>
      <c r="D11" s="759" t="s">
        <v>333</v>
      </c>
      <c r="E11" s="759" t="s">
        <v>334</v>
      </c>
      <c r="F11" s="759" t="s">
        <v>333</v>
      </c>
      <c r="G11" s="759" t="s">
        <v>334</v>
      </c>
      <c r="H11" s="759" t="s">
        <v>333</v>
      </c>
      <c r="I11" s="774" t="s">
        <v>334</v>
      </c>
      <c r="J11" s="759" t="s">
        <v>333</v>
      </c>
      <c r="K11" s="759" t="s">
        <v>334</v>
      </c>
      <c r="L11" s="760"/>
      <c r="M11" s="759" t="s">
        <v>333</v>
      </c>
      <c r="N11" s="759" t="s">
        <v>334</v>
      </c>
      <c r="O11" s="920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1715334.7400000002</v>
      </c>
      <c r="E13" s="650">
        <v>1942393.8800000001</v>
      </c>
      <c r="F13" s="690">
        <v>1710451.83</v>
      </c>
      <c r="G13" s="650">
        <v>1812989.2799999998</v>
      </c>
      <c r="H13" s="690">
        <v>266768.11</v>
      </c>
      <c r="I13" s="650">
        <v>326227.56999999995</v>
      </c>
      <c r="J13" s="690">
        <v>285843.44999999995</v>
      </c>
      <c r="K13" s="650">
        <v>373953.39</v>
      </c>
      <c r="L13" s="378"/>
      <c r="M13" s="376">
        <v>3978398.13</v>
      </c>
      <c r="N13" s="380">
        <v>4455564.12</v>
      </c>
      <c r="O13" s="529">
        <v>1.1199392253886868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7217517.1159999995</v>
      </c>
      <c r="E14" s="650">
        <v>3959731.4399000006</v>
      </c>
      <c r="F14" s="690">
        <v>263015.87</v>
      </c>
      <c r="G14" s="650">
        <v>269876.93</v>
      </c>
      <c r="H14" s="690">
        <v>351369.57</v>
      </c>
      <c r="I14" s="650">
        <v>83111</v>
      </c>
      <c r="J14" s="690">
        <v>0</v>
      </c>
      <c r="K14" s="650">
        <v>0</v>
      </c>
      <c r="L14" s="378"/>
      <c r="M14" s="376">
        <v>7831902.5559999999</v>
      </c>
      <c r="N14" s="380">
        <v>4312719.3699000003</v>
      </c>
      <c r="O14" s="529">
        <v>0.55066049903749603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3609872.43</v>
      </c>
      <c r="E15" s="650">
        <v>3648382.0999999996</v>
      </c>
      <c r="F15" s="690">
        <v>0</v>
      </c>
      <c r="G15" s="650">
        <v>0</v>
      </c>
      <c r="H15" s="690">
        <v>813819.33000000007</v>
      </c>
      <c r="I15" s="650">
        <v>415806.61</v>
      </c>
      <c r="J15" s="690">
        <v>0</v>
      </c>
      <c r="K15" s="650">
        <v>0</v>
      </c>
      <c r="L15" s="378"/>
      <c r="M15" s="376">
        <v>4423691.76</v>
      </c>
      <c r="N15" s="380">
        <v>4064188.7099999995</v>
      </c>
      <c r="O15" s="529">
        <v>0.91873234630615397</v>
      </c>
    </row>
    <row r="16" spans="1:17" ht="16.899999999999999" customHeight="1" x14ac:dyDescent="0.25">
      <c r="A16" s="291"/>
      <c r="B16" s="289" t="s">
        <v>59</v>
      </c>
      <c r="C16" s="694" t="s">
        <v>87</v>
      </c>
      <c r="D16" s="690">
        <v>2944993.89</v>
      </c>
      <c r="E16" s="650">
        <v>3295092.07</v>
      </c>
      <c r="F16" s="690">
        <v>326038</v>
      </c>
      <c r="G16" s="650">
        <v>295091.85000000003</v>
      </c>
      <c r="H16" s="690">
        <v>93563.32</v>
      </c>
      <c r="I16" s="650">
        <v>199874.81000000003</v>
      </c>
      <c r="J16" s="690">
        <v>0</v>
      </c>
      <c r="K16" s="650">
        <v>4555.4399999999996</v>
      </c>
      <c r="L16" s="378"/>
      <c r="M16" s="376">
        <v>3364595.21</v>
      </c>
      <c r="N16" s="380">
        <v>3794614.17</v>
      </c>
      <c r="O16" s="529">
        <v>1.1278070416084316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2076367.7600000002</v>
      </c>
      <c r="E17" s="650">
        <v>2540349.8799999994</v>
      </c>
      <c r="F17" s="690">
        <v>476071.67999999999</v>
      </c>
      <c r="G17" s="650">
        <v>568261.79</v>
      </c>
      <c r="H17" s="690">
        <v>74623.55</v>
      </c>
      <c r="I17" s="650">
        <v>266400.67</v>
      </c>
      <c r="J17" s="690">
        <v>5202.29</v>
      </c>
      <c r="K17" s="650">
        <v>11658.26</v>
      </c>
      <c r="L17" s="378"/>
      <c r="M17" s="376">
        <v>2632265.2800000003</v>
      </c>
      <c r="N17" s="380">
        <v>3386670.5999999992</v>
      </c>
      <c r="O17" s="529">
        <v>1.2865992746749291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2322690.5</v>
      </c>
      <c r="E18" s="650">
        <v>2660084.0900000003</v>
      </c>
      <c r="F18" s="690">
        <v>819619.82999999926</v>
      </c>
      <c r="G18" s="650">
        <v>630901.90999999736</v>
      </c>
      <c r="H18" s="690">
        <v>0</v>
      </c>
      <c r="I18" s="650">
        <v>0</v>
      </c>
      <c r="J18" s="690">
        <v>7091.3399999999992</v>
      </c>
      <c r="K18" s="650">
        <v>13888.400000000009</v>
      </c>
      <c r="L18" s="378"/>
      <c r="M18" s="376">
        <v>3149401.669999999</v>
      </c>
      <c r="N18" s="380">
        <v>3304874.3999999976</v>
      </c>
      <c r="O18" s="529">
        <v>1.0493657990598573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479128.96999999968</v>
      </c>
      <c r="E19" s="650">
        <v>547126.20000000042</v>
      </c>
      <c r="F19" s="690">
        <v>1566396.199999999</v>
      </c>
      <c r="G19" s="650">
        <v>1687621.4699999962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2045525.1699999988</v>
      </c>
      <c r="N19" s="380">
        <v>2234747.6699999967</v>
      </c>
      <c r="O19" s="529">
        <v>1.0925055837860935</v>
      </c>
    </row>
    <row r="20" spans="1:26" ht="16.899999999999999" customHeight="1" x14ac:dyDescent="0.25">
      <c r="A20" s="696"/>
      <c r="B20" s="288" t="s">
        <v>66</v>
      </c>
      <c r="C20" s="694" t="s">
        <v>168</v>
      </c>
      <c r="D20" s="690">
        <v>30242.129999999994</v>
      </c>
      <c r="E20" s="650">
        <v>42600.5</v>
      </c>
      <c r="F20" s="690">
        <v>1554216.4100000032</v>
      </c>
      <c r="G20" s="650">
        <v>1332244.4100000036</v>
      </c>
      <c r="H20" s="690">
        <v>13103.529999999999</v>
      </c>
      <c r="I20" s="650">
        <v>11629.61</v>
      </c>
      <c r="J20" s="690">
        <v>609626.56999999902</v>
      </c>
      <c r="K20" s="650">
        <v>458788.50999999972</v>
      </c>
      <c r="L20" s="378"/>
      <c r="M20" s="376">
        <v>2207188.640000002</v>
      </c>
      <c r="N20" s="380">
        <v>1845263.0300000035</v>
      </c>
      <c r="O20" s="529">
        <v>0.83602416058103757</v>
      </c>
    </row>
    <row r="21" spans="1:26" ht="16.899999999999999" customHeight="1" x14ac:dyDescent="0.25">
      <c r="A21" s="291"/>
      <c r="B21" s="289" t="s">
        <v>67</v>
      </c>
      <c r="C21" s="871" t="s">
        <v>54</v>
      </c>
      <c r="D21" s="690">
        <v>1233183.1899999948</v>
      </c>
      <c r="E21" s="650">
        <v>1663090.09</v>
      </c>
      <c r="F21" s="690">
        <v>0</v>
      </c>
      <c r="G21" s="650">
        <v>0</v>
      </c>
      <c r="H21" s="690">
        <v>54314.299999999996</v>
      </c>
      <c r="I21" s="650">
        <v>155223.69999999995</v>
      </c>
      <c r="J21" s="690">
        <v>0</v>
      </c>
      <c r="K21" s="650">
        <v>0</v>
      </c>
      <c r="L21" s="378"/>
      <c r="M21" s="376">
        <v>1287497.4899999949</v>
      </c>
      <c r="N21" s="380">
        <v>1818313.79</v>
      </c>
      <c r="O21" s="529">
        <v>1.412285308610588</v>
      </c>
    </row>
    <row r="22" spans="1:26" ht="16.899999999999999" customHeight="1" x14ac:dyDescent="0.25">
      <c r="A22" s="291"/>
      <c r="B22" s="289" t="s">
        <v>22</v>
      </c>
      <c r="C22" s="872" t="s">
        <v>71</v>
      </c>
      <c r="D22" s="690">
        <v>1692718.8599999999</v>
      </c>
      <c r="E22" s="650">
        <v>1577387.36</v>
      </c>
      <c r="F22" s="690">
        <v>0</v>
      </c>
      <c r="G22" s="650">
        <v>0</v>
      </c>
      <c r="H22" s="690">
        <v>44850.59</v>
      </c>
      <c r="I22" s="650">
        <v>39695.31</v>
      </c>
      <c r="J22" s="690">
        <v>0</v>
      </c>
      <c r="K22" s="650">
        <v>0</v>
      </c>
      <c r="L22" s="378"/>
      <c r="M22" s="376">
        <v>1737569.45</v>
      </c>
      <c r="N22" s="380">
        <v>1617082.6700000002</v>
      </c>
      <c r="O22" s="529">
        <v>0.93065786233753145</v>
      </c>
    </row>
    <row r="23" spans="1:26" ht="16.899999999999999" customHeight="1" x14ac:dyDescent="0.25">
      <c r="A23" s="696"/>
      <c r="B23" s="288" t="s">
        <v>24</v>
      </c>
      <c r="C23" s="868" t="s">
        <v>172</v>
      </c>
      <c r="D23" s="690">
        <v>838982.41999999993</v>
      </c>
      <c r="E23" s="650">
        <v>972962.7</v>
      </c>
      <c r="F23" s="690">
        <v>0</v>
      </c>
      <c r="G23" s="650">
        <v>0</v>
      </c>
      <c r="H23" s="690">
        <v>293631.37</v>
      </c>
      <c r="I23" s="650">
        <v>276737.68</v>
      </c>
      <c r="J23" s="690">
        <v>0</v>
      </c>
      <c r="K23" s="650">
        <v>0</v>
      </c>
      <c r="L23" s="378"/>
      <c r="M23" s="376">
        <v>1132613.79</v>
      </c>
      <c r="N23" s="380">
        <v>1249700.3799999999</v>
      </c>
      <c r="O23" s="529">
        <v>1.1033773304137502</v>
      </c>
    </row>
    <row r="24" spans="1:26" s="274" customFormat="1" ht="16.899999999999999" customHeight="1" x14ac:dyDescent="0.25">
      <c r="A24" s="291"/>
      <c r="B24" s="289" t="s">
        <v>26</v>
      </c>
      <c r="C24" s="694" t="s">
        <v>163</v>
      </c>
      <c r="D24" s="690">
        <v>781603.03</v>
      </c>
      <c r="E24" s="650">
        <v>818945.36</v>
      </c>
      <c r="F24" s="690">
        <v>0</v>
      </c>
      <c r="G24" s="650">
        <v>0</v>
      </c>
      <c r="H24" s="690">
        <v>45355.39</v>
      </c>
      <c r="I24" s="650">
        <v>41428.240000000005</v>
      </c>
      <c r="J24" s="690">
        <v>0</v>
      </c>
      <c r="K24" s="650">
        <v>0</v>
      </c>
      <c r="L24" s="378"/>
      <c r="M24" s="376">
        <v>826958.42</v>
      </c>
      <c r="N24" s="380">
        <v>860373.6</v>
      </c>
      <c r="O24" s="529">
        <v>1.0404073278557342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164</v>
      </c>
      <c r="D25" s="690">
        <v>0</v>
      </c>
      <c r="E25" s="650">
        <v>0</v>
      </c>
      <c r="F25" s="690">
        <v>0</v>
      </c>
      <c r="G25" s="650">
        <v>0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6">
        <v>0</v>
      </c>
      <c r="N25" s="380">
        <v>0</v>
      </c>
      <c r="O25" s="529" t="s">
        <v>335</v>
      </c>
    </row>
    <row r="26" spans="1:26" ht="19.149999999999999" customHeight="1" x14ac:dyDescent="0.25">
      <c r="A26" s="293"/>
      <c r="B26" s="923" t="s">
        <v>240</v>
      </c>
      <c r="C26" s="923"/>
      <c r="D26" s="650">
        <v>24942635.035999991</v>
      </c>
      <c r="E26" s="651">
        <v>23668145.669899996</v>
      </c>
      <c r="F26" s="650">
        <v>6715809.8200000012</v>
      </c>
      <c r="G26" s="651">
        <v>6596987.6399999969</v>
      </c>
      <c r="H26" s="650">
        <v>2051399.0600000003</v>
      </c>
      <c r="I26" s="651">
        <v>1816135.2</v>
      </c>
      <c r="J26" s="650">
        <v>907763.64999999898</v>
      </c>
      <c r="K26" s="651">
        <v>862843.99999999977</v>
      </c>
      <c r="L26" s="387"/>
      <c r="M26" s="386">
        <v>34617607.565999992</v>
      </c>
      <c r="N26" s="651">
        <v>32944112.5099</v>
      </c>
      <c r="O26" s="531">
        <v>0.95165769174229042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5">
        <v>2239042.14</v>
      </c>
      <c r="E28" s="382">
        <v>2098436.29</v>
      </c>
      <c r="F28" s="745">
        <v>30205.45</v>
      </c>
      <c r="G28" s="382">
        <v>110391.16</v>
      </c>
      <c r="H28" s="535"/>
      <c r="I28" s="536"/>
      <c r="J28" s="536"/>
      <c r="K28" s="537"/>
      <c r="L28" s="378"/>
      <c r="M28" s="376">
        <v>2269247.5900000003</v>
      </c>
      <c r="N28" s="380">
        <v>2208827.4500000002</v>
      </c>
      <c r="O28" s="529">
        <v>0.97337437295680895</v>
      </c>
    </row>
    <row r="29" spans="1:26" s="266" customFormat="1" ht="16.899999999999999" customHeight="1" x14ac:dyDescent="0.2">
      <c r="A29" s="275"/>
      <c r="B29" s="288" t="s">
        <v>55</v>
      </c>
      <c r="C29" s="301" t="s">
        <v>178</v>
      </c>
      <c r="D29" s="745">
        <v>907730.26</v>
      </c>
      <c r="E29" s="382">
        <v>1439013.78</v>
      </c>
      <c r="F29" s="745">
        <v>0</v>
      </c>
      <c r="G29" s="382">
        <v>0</v>
      </c>
      <c r="H29" s="538"/>
      <c r="I29" s="539"/>
      <c r="J29" s="539"/>
      <c r="K29" s="540"/>
      <c r="L29" s="378"/>
      <c r="M29" s="376">
        <v>907730.26</v>
      </c>
      <c r="N29" s="380">
        <v>1439013.78</v>
      </c>
      <c r="O29" s="529">
        <v>1.5852878805648718</v>
      </c>
    </row>
    <row r="30" spans="1:26" s="266" customFormat="1" ht="16.899999999999999" customHeight="1" x14ac:dyDescent="0.2">
      <c r="A30" s="275"/>
      <c r="B30" s="289" t="s">
        <v>57</v>
      </c>
      <c r="C30" s="301" t="s">
        <v>176</v>
      </c>
      <c r="D30" s="745">
        <v>277305.68000000005</v>
      </c>
      <c r="E30" s="382">
        <v>297461.52</v>
      </c>
      <c r="F30" s="745">
        <v>0</v>
      </c>
      <c r="G30" s="382">
        <v>0</v>
      </c>
      <c r="H30" s="538"/>
      <c r="I30" s="539"/>
      <c r="J30" s="539"/>
      <c r="K30" s="540"/>
      <c r="L30" s="378"/>
      <c r="M30" s="376">
        <v>277305.68000000005</v>
      </c>
      <c r="N30" s="380">
        <v>297461.52</v>
      </c>
      <c r="O30" s="529">
        <v>1.072684555181127</v>
      </c>
    </row>
    <row r="31" spans="1:26" s="266" customFormat="1" ht="16.899999999999999" customHeight="1" x14ac:dyDescent="0.2">
      <c r="A31" s="275"/>
      <c r="B31" s="289" t="s">
        <v>59</v>
      </c>
      <c r="C31" s="301" t="s">
        <v>174</v>
      </c>
      <c r="D31" s="745">
        <v>271892.70999999996</v>
      </c>
      <c r="E31" s="382">
        <v>293482.03999999998</v>
      </c>
      <c r="F31" s="745">
        <v>0</v>
      </c>
      <c r="G31" s="382">
        <v>0</v>
      </c>
      <c r="H31" s="538"/>
      <c r="I31" s="539"/>
      <c r="J31" s="539"/>
      <c r="K31" s="540"/>
      <c r="L31" s="378"/>
      <c r="M31" s="376">
        <v>271892.70999999996</v>
      </c>
      <c r="N31" s="380">
        <v>293482.03999999998</v>
      </c>
      <c r="O31" s="529">
        <v>1.0794038574995262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5">
        <v>83499.680000000008</v>
      </c>
      <c r="E32" s="382">
        <v>185206.21</v>
      </c>
      <c r="F32" s="745">
        <v>0</v>
      </c>
      <c r="G32" s="382">
        <v>0</v>
      </c>
      <c r="H32" s="538"/>
      <c r="I32" s="539"/>
      <c r="J32" s="539"/>
      <c r="K32" s="540"/>
      <c r="L32" s="378"/>
      <c r="M32" s="376">
        <v>83499.680000000008</v>
      </c>
      <c r="N32" s="380">
        <v>185206.21</v>
      </c>
      <c r="O32" s="529">
        <v>2.2180469434134356</v>
      </c>
    </row>
    <row r="33" spans="1:15" s="266" customFormat="1" ht="16.899999999999999" customHeight="1" x14ac:dyDescent="0.2">
      <c r="A33" s="275"/>
      <c r="B33" s="289" t="s">
        <v>63</v>
      </c>
      <c r="C33" s="301" t="s">
        <v>173</v>
      </c>
      <c r="D33" s="745">
        <v>77254.17</v>
      </c>
      <c r="E33" s="382">
        <v>171655.86</v>
      </c>
      <c r="F33" s="745">
        <v>0</v>
      </c>
      <c r="G33" s="382">
        <v>0</v>
      </c>
      <c r="H33" s="538"/>
      <c r="I33" s="539"/>
      <c r="J33" s="539"/>
      <c r="K33" s="540"/>
      <c r="L33" s="378"/>
      <c r="M33" s="376">
        <v>77254.17</v>
      </c>
      <c r="N33" s="380">
        <v>171655.86</v>
      </c>
      <c r="O33" s="529">
        <v>2.2219623872730754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5">
        <v>290791.90000000002</v>
      </c>
      <c r="E34" s="382">
        <v>15063.89</v>
      </c>
      <c r="F34" s="745">
        <v>0</v>
      </c>
      <c r="G34" s="382">
        <v>0</v>
      </c>
      <c r="H34" s="538"/>
      <c r="I34" s="539"/>
      <c r="J34" s="539"/>
      <c r="K34" s="540"/>
      <c r="L34" s="378"/>
      <c r="M34" s="376">
        <v>290791.90000000002</v>
      </c>
      <c r="N34" s="380">
        <v>15063.89</v>
      </c>
      <c r="O34" s="529">
        <v>5.1802990385908264E-2</v>
      </c>
    </row>
    <row r="35" spans="1:15" s="266" customFormat="1" ht="26.25" customHeight="1" x14ac:dyDescent="0.25">
      <c r="A35" s="275"/>
      <c r="B35" s="922" t="s">
        <v>314</v>
      </c>
      <c r="C35" s="922"/>
      <c r="D35" s="650">
        <v>4147516.5400000005</v>
      </c>
      <c r="E35" s="651">
        <v>4500319.5900000008</v>
      </c>
      <c r="F35" s="650">
        <v>30205.45</v>
      </c>
      <c r="G35" s="651">
        <v>110391.16</v>
      </c>
      <c r="H35" s="541"/>
      <c r="I35" s="438"/>
      <c r="J35" s="419"/>
      <c r="K35" s="420"/>
      <c r="L35" s="387"/>
      <c r="M35" s="386">
        <v>4177721.9900000007</v>
      </c>
      <c r="N35" s="651">
        <v>4610710.75</v>
      </c>
      <c r="O35" s="531">
        <v>1.1036423105789286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  <mergeCell ref="B26:C26"/>
    <mergeCell ref="B35:C35"/>
    <mergeCell ref="D9:E9"/>
    <mergeCell ref="F9:G9"/>
    <mergeCell ref="H9:I9"/>
    <mergeCell ref="D10:E10"/>
    <mergeCell ref="F10:G10"/>
    <mergeCell ref="H10:I10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03" t="s">
        <v>289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</row>
    <row r="5" spans="1:18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82" t="s">
        <v>290</v>
      </c>
      <c r="C7" s="1082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906"/>
      <c r="B8" s="1068" t="s">
        <v>194</v>
      </c>
      <c r="C8" s="910" t="s">
        <v>191</v>
      </c>
      <c r="D8" s="913" t="s">
        <v>81</v>
      </c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8"/>
    </row>
    <row r="9" spans="1:18" s="269" customFormat="1" ht="15" customHeight="1" x14ac:dyDescent="0.25">
      <c r="A9" s="906"/>
      <c r="B9" s="1069"/>
      <c r="C9" s="911"/>
      <c r="D9" s="924" t="s">
        <v>197</v>
      </c>
      <c r="E9" s="1156"/>
      <c r="F9" s="1156"/>
      <c r="G9" s="1156"/>
      <c r="H9" s="1156"/>
      <c r="I9" s="925"/>
      <c r="J9" s="924" t="s">
        <v>220</v>
      </c>
      <c r="K9" s="1156"/>
      <c r="L9" s="1156"/>
      <c r="M9" s="1156"/>
      <c r="N9" s="1156"/>
      <c r="O9" s="925"/>
      <c r="P9" s="971" t="s">
        <v>332</v>
      </c>
    </row>
    <row r="10" spans="1:18" s="269" customFormat="1" ht="15" customHeight="1" x14ac:dyDescent="0.25">
      <c r="A10" s="290"/>
      <c r="B10" s="1069"/>
      <c r="C10" s="911"/>
      <c r="D10" s="924" t="s">
        <v>333</v>
      </c>
      <c r="E10" s="1156"/>
      <c r="F10" s="925"/>
      <c r="G10" s="924" t="s">
        <v>334</v>
      </c>
      <c r="H10" s="1156"/>
      <c r="I10" s="925"/>
      <c r="J10" s="924" t="s">
        <v>333</v>
      </c>
      <c r="K10" s="1156"/>
      <c r="L10" s="925"/>
      <c r="M10" s="924" t="s">
        <v>334</v>
      </c>
      <c r="N10" s="1156"/>
      <c r="O10" s="925"/>
      <c r="P10" s="919"/>
    </row>
    <row r="11" spans="1:18" s="269" customFormat="1" ht="16.149999999999999" customHeight="1" x14ac:dyDescent="0.25">
      <c r="A11" s="290"/>
      <c r="B11" s="1070"/>
      <c r="C11" s="912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920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5" t="s">
        <v>181</v>
      </c>
      <c r="C13" s="299" t="s">
        <v>5</v>
      </c>
      <c r="D13" s="374">
        <v>857</v>
      </c>
      <c r="E13" s="757">
        <v>318</v>
      </c>
      <c r="F13" s="375">
        <v>539</v>
      </c>
      <c r="G13" s="374">
        <v>1049</v>
      </c>
      <c r="H13" s="757">
        <v>243</v>
      </c>
      <c r="I13" s="379">
        <v>806</v>
      </c>
      <c r="J13" s="376">
        <v>1053695.9100000001</v>
      </c>
      <c r="K13" s="450">
        <v>-9503.42</v>
      </c>
      <c r="L13" s="377">
        <v>1044192.4900000001</v>
      </c>
      <c r="M13" s="376">
        <v>1160589.54</v>
      </c>
      <c r="N13" s="450">
        <v>-59760.56</v>
      </c>
      <c r="O13" s="380">
        <v>1100828.98</v>
      </c>
      <c r="P13" s="689">
        <v>1.0542395109545366</v>
      </c>
    </row>
    <row r="14" spans="1:18" s="269" customFormat="1" ht="15" customHeight="1" x14ac:dyDescent="0.25">
      <c r="A14" s="292"/>
      <c r="B14" s="805" t="s">
        <v>182</v>
      </c>
      <c r="C14" s="300" t="s">
        <v>7</v>
      </c>
      <c r="D14" s="374">
        <v>256</v>
      </c>
      <c r="E14" s="690">
        <v>6</v>
      </c>
      <c r="F14" s="650">
        <v>250</v>
      </c>
      <c r="G14" s="374">
        <v>889</v>
      </c>
      <c r="H14" s="690">
        <v>16</v>
      </c>
      <c r="I14" s="380">
        <v>873</v>
      </c>
      <c r="J14" s="376">
        <v>76586.650000000009</v>
      </c>
      <c r="K14" s="450">
        <v>0</v>
      </c>
      <c r="L14" s="377">
        <v>76586.650000000009</v>
      </c>
      <c r="M14" s="376">
        <v>164026.50260000001</v>
      </c>
      <c r="N14" s="450">
        <v>0</v>
      </c>
      <c r="O14" s="380">
        <v>164026.50260000001</v>
      </c>
      <c r="P14" s="689">
        <v>2.1417114157624075</v>
      </c>
    </row>
    <row r="15" spans="1:18" s="269" customFormat="1" ht="15" customHeight="1" x14ac:dyDescent="0.25">
      <c r="A15" s="291"/>
      <c r="B15" s="806" t="s">
        <v>183</v>
      </c>
      <c r="C15" s="300" t="s">
        <v>9</v>
      </c>
      <c r="D15" s="374">
        <v>1183</v>
      </c>
      <c r="E15" s="690">
        <v>64</v>
      </c>
      <c r="F15" s="650">
        <v>1119</v>
      </c>
      <c r="G15" s="374">
        <v>1172</v>
      </c>
      <c r="H15" s="690">
        <v>86</v>
      </c>
      <c r="I15" s="380">
        <v>1086</v>
      </c>
      <c r="J15" s="376">
        <v>2690611.5</v>
      </c>
      <c r="K15" s="450">
        <v>0</v>
      </c>
      <c r="L15" s="377">
        <v>2690611.5</v>
      </c>
      <c r="M15" s="376">
        <v>2013114.2299999997</v>
      </c>
      <c r="N15" s="450">
        <v>-761.38</v>
      </c>
      <c r="O15" s="380">
        <v>2012352.8499999999</v>
      </c>
      <c r="P15" s="689">
        <v>0.74791654239194316</v>
      </c>
    </row>
    <row r="16" spans="1:18" s="269" customFormat="1" ht="15" customHeight="1" x14ac:dyDescent="0.25">
      <c r="A16" s="291"/>
      <c r="B16" s="806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5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6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0</v>
      </c>
      <c r="N18" s="450">
        <v>0</v>
      </c>
      <c r="O18" s="380">
        <v>0</v>
      </c>
      <c r="P18" s="689" t="s">
        <v>335</v>
      </c>
    </row>
    <row r="19" spans="1:27" ht="15" customHeight="1" x14ac:dyDescent="0.25">
      <c r="A19" s="291"/>
      <c r="B19" s="806" t="s">
        <v>187</v>
      </c>
      <c r="C19" s="300" t="s">
        <v>17</v>
      </c>
      <c r="D19" s="374">
        <v>7</v>
      </c>
      <c r="E19" s="690">
        <v>2</v>
      </c>
      <c r="F19" s="650">
        <v>5</v>
      </c>
      <c r="G19" s="374">
        <v>7</v>
      </c>
      <c r="H19" s="690">
        <v>2</v>
      </c>
      <c r="I19" s="380">
        <v>5</v>
      </c>
      <c r="J19" s="376">
        <v>4951.6499999999996</v>
      </c>
      <c r="K19" s="450">
        <v>0</v>
      </c>
      <c r="L19" s="377">
        <v>4951.6499999999996</v>
      </c>
      <c r="M19" s="376">
        <v>25874.38</v>
      </c>
      <c r="N19" s="450">
        <v>0</v>
      </c>
      <c r="O19" s="380">
        <v>25874.38</v>
      </c>
      <c r="P19" s="689">
        <v>5.2254056728565228</v>
      </c>
    </row>
    <row r="20" spans="1:27" ht="15" customHeight="1" x14ac:dyDescent="0.25">
      <c r="A20" s="292"/>
      <c r="B20" s="805" t="s">
        <v>188</v>
      </c>
      <c r="C20" s="300" t="s">
        <v>19</v>
      </c>
      <c r="D20" s="374">
        <v>129</v>
      </c>
      <c r="E20" s="690">
        <v>16</v>
      </c>
      <c r="F20" s="650">
        <v>113</v>
      </c>
      <c r="G20" s="374">
        <v>117</v>
      </c>
      <c r="H20" s="690">
        <v>16</v>
      </c>
      <c r="I20" s="380">
        <v>101</v>
      </c>
      <c r="J20" s="376">
        <v>415365.26999999996</v>
      </c>
      <c r="K20" s="450">
        <v>-13895.7</v>
      </c>
      <c r="L20" s="377">
        <v>401469.56999999995</v>
      </c>
      <c r="M20" s="376">
        <v>43106.559999999998</v>
      </c>
      <c r="N20" s="450">
        <v>0</v>
      </c>
      <c r="O20" s="380">
        <v>43106.559999999998</v>
      </c>
      <c r="P20" s="689">
        <v>0.10737192360556742</v>
      </c>
    </row>
    <row r="21" spans="1:27" ht="15" customHeight="1" x14ac:dyDescent="0.25">
      <c r="A21" s="291"/>
      <c r="B21" s="806" t="s">
        <v>189</v>
      </c>
      <c r="C21" s="300" t="s">
        <v>21</v>
      </c>
      <c r="D21" s="374">
        <v>158</v>
      </c>
      <c r="E21" s="690">
        <v>22</v>
      </c>
      <c r="F21" s="650">
        <v>136</v>
      </c>
      <c r="G21" s="374">
        <v>225</v>
      </c>
      <c r="H21" s="690">
        <v>51</v>
      </c>
      <c r="I21" s="380">
        <v>174</v>
      </c>
      <c r="J21" s="376">
        <v>323540.80999999994</v>
      </c>
      <c r="K21" s="450">
        <v>-17362.96</v>
      </c>
      <c r="L21" s="377">
        <v>306177.84999999992</v>
      </c>
      <c r="M21" s="376">
        <v>248007.19010000001</v>
      </c>
      <c r="N21" s="450">
        <v>0</v>
      </c>
      <c r="O21" s="380">
        <v>248007.19010000001</v>
      </c>
      <c r="P21" s="689">
        <v>0.81001022804229661</v>
      </c>
    </row>
    <row r="22" spans="1:27" ht="15" customHeight="1" x14ac:dyDescent="0.25">
      <c r="A22" s="291"/>
      <c r="B22" s="806" t="s">
        <v>199</v>
      </c>
      <c r="C22" s="300" t="s">
        <v>23</v>
      </c>
      <c r="D22" s="374">
        <v>2175</v>
      </c>
      <c r="E22" s="690">
        <v>158</v>
      </c>
      <c r="F22" s="650">
        <v>2017</v>
      </c>
      <c r="G22" s="374">
        <v>2464</v>
      </c>
      <c r="H22" s="690">
        <v>231</v>
      </c>
      <c r="I22" s="380">
        <v>2233</v>
      </c>
      <c r="J22" s="376">
        <v>6353343.6699999999</v>
      </c>
      <c r="K22" s="450">
        <v>0</v>
      </c>
      <c r="L22" s="377">
        <v>6353343.6699999999</v>
      </c>
      <c r="M22" s="376">
        <v>4956141.5157000003</v>
      </c>
      <c r="N22" s="450">
        <v>-4460.5600000000004</v>
      </c>
      <c r="O22" s="380">
        <v>4951680.9557000007</v>
      </c>
      <c r="P22" s="689">
        <v>0.77938188344531989</v>
      </c>
    </row>
    <row r="23" spans="1:27" ht="15" customHeight="1" x14ac:dyDescent="0.25">
      <c r="A23" s="292"/>
      <c r="B23" s="805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6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6" t="s">
        <v>202</v>
      </c>
      <c r="C25" s="300" t="s">
        <v>115</v>
      </c>
      <c r="D25" s="374">
        <v>41</v>
      </c>
      <c r="E25" s="690">
        <v>7</v>
      </c>
      <c r="F25" s="650">
        <v>34</v>
      </c>
      <c r="G25" s="374">
        <v>50</v>
      </c>
      <c r="H25" s="690">
        <v>6</v>
      </c>
      <c r="I25" s="380">
        <v>44</v>
      </c>
      <c r="J25" s="376">
        <v>37689.360000000001</v>
      </c>
      <c r="K25" s="450">
        <v>-4429.1000000000004</v>
      </c>
      <c r="L25" s="377">
        <v>33260.26</v>
      </c>
      <c r="M25" s="376">
        <v>88546.04</v>
      </c>
      <c r="N25" s="450">
        <v>-57112.95</v>
      </c>
      <c r="O25" s="380">
        <v>31433.089999999997</v>
      </c>
      <c r="P25" s="689">
        <v>0.94506447033186136</v>
      </c>
    </row>
    <row r="26" spans="1:27" s="266" customFormat="1" ht="15" customHeight="1" x14ac:dyDescent="0.25">
      <c r="A26" s="275"/>
      <c r="B26" s="805" t="s">
        <v>203</v>
      </c>
      <c r="C26" s="326" t="s">
        <v>31</v>
      </c>
      <c r="D26" s="374">
        <v>16</v>
      </c>
      <c r="E26" s="690">
        <v>7</v>
      </c>
      <c r="F26" s="650">
        <v>9</v>
      </c>
      <c r="G26" s="374">
        <v>29</v>
      </c>
      <c r="H26" s="690">
        <v>10</v>
      </c>
      <c r="I26" s="380">
        <v>19</v>
      </c>
      <c r="J26" s="376">
        <v>116568.90999999999</v>
      </c>
      <c r="K26" s="450">
        <v>-103887.02</v>
      </c>
      <c r="L26" s="377">
        <v>12681.889999999985</v>
      </c>
      <c r="M26" s="376">
        <v>95933.03</v>
      </c>
      <c r="N26" s="450">
        <v>-87511.92</v>
      </c>
      <c r="O26" s="380">
        <v>8421.11</v>
      </c>
      <c r="P26" s="689">
        <v>0.66402641877512036</v>
      </c>
    </row>
    <row r="27" spans="1:27" s="266" customFormat="1" ht="15" customHeight="1" x14ac:dyDescent="0.25">
      <c r="A27" s="275"/>
      <c r="B27" s="805" t="s">
        <v>204</v>
      </c>
      <c r="C27" s="326" t="s">
        <v>116</v>
      </c>
      <c r="D27" s="374">
        <v>2</v>
      </c>
      <c r="E27" s="690">
        <v>0</v>
      </c>
      <c r="F27" s="650">
        <v>2</v>
      </c>
      <c r="G27" s="374">
        <v>1</v>
      </c>
      <c r="H27" s="690">
        <v>0</v>
      </c>
      <c r="I27" s="380">
        <v>1</v>
      </c>
      <c r="J27" s="376">
        <v>627.15</v>
      </c>
      <c r="K27" s="450">
        <v>0</v>
      </c>
      <c r="L27" s="377">
        <v>627.15</v>
      </c>
      <c r="M27" s="376">
        <v>1566.1</v>
      </c>
      <c r="N27" s="450">
        <v>0</v>
      </c>
      <c r="O27" s="380">
        <v>1566.1</v>
      </c>
      <c r="P27" s="689">
        <v>2.4971697361077894</v>
      </c>
    </row>
    <row r="28" spans="1:27" s="266" customFormat="1" ht="15" customHeight="1" x14ac:dyDescent="0.25">
      <c r="A28" s="275"/>
      <c r="B28" s="806" t="s">
        <v>205</v>
      </c>
      <c r="C28" s="326" t="s">
        <v>196</v>
      </c>
      <c r="D28" s="374">
        <v>7</v>
      </c>
      <c r="E28" s="690">
        <v>0</v>
      </c>
      <c r="F28" s="650">
        <v>7</v>
      </c>
      <c r="G28" s="374">
        <v>18</v>
      </c>
      <c r="H28" s="690">
        <v>0</v>
      </c>
      <c r="I28" s="380">
        <v>18</v>
      </c>
      <c r="J28" s="376">
        <v>1836.64</v>
      </c>
      <c r="K28" s="450">
        <v>-918.31</v>
      </c>
      <c r="L28" s="377">
        <v>918.33000000000015</v>
      </c>
      <c r="M28" s="376">
        <v>79756.02</v>
      </c>
      <c r="N28" s="450">
        <v>0</v>
      </c>
      <c r="O28" s="380">
        <v>79756.02</v>
      </c>
      <c r="P28" s="689">
        <v>86.848975858351565</v>
      </c>
    </row>
    <row r="29" spans="1:27" s="266" customFormat="1" ht="15" customHeight="1" x14ac:dyDescent="0.25">
      <c r="A29" s="275"/>
      <c r="B29" s="806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5" t="s">
        <v>207</v>
      </c>
      <c r="C30" s="326" t="s">
        <v>39</v>
      </c>
      <c r="D30" s="374">
        <v>0</v>
      </c>
      <c r="E30" s="690">
        <v>0</v>
      </c>
      <c r="F30" s="650">
        <v>0</v>
      </c>
      <c r="G30" s="374">
        <v>0</v>
      </c>
      <c r="H30" s="690">
        <v>0</v>
      </c>
      <c r="I30" s="380">
        <v>0</v>
      </c>
      <c r="J30" s="376">
        <v>0</v>
      </c>
      <c r="K30" s="450">
        <v>0</v>
      </c>
      <c r="L30" s="377">
        <v>0</v>
      </c>
      <c r="M30" s="376">
        <v>0</v>
      </c>
      <c r="N30" s="450">
        <v>0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57" t="s">
        <v>193</v>
      </c>
      <c r="C31" s="1157"/>
      <c r="D31" s="384">
        <v>4831</v>
      </c>
      <c r="E31" s="384">
        <v>600</v>
      </c>
      <c r="F31" s="385">
        <v>4231</v>
      </c>
      <c r="G31" s="374">
        <v>6021</v>
      </c>
      <c r="H31" s="384">
        <v>661</v>
      </c>
      <c r="I31" s="388">
        <v>5360</v>
      </c>
      <c r="J31" s="377">
        <v>11074817.52</v>
      </c>
      <c r="K31" s="453">
        <v>-149996.51</v>
      </c>
      <c r="L31" s="386">
        <v>10924821.01</v>
      </c>
      <c r="M31" s="377">
        <v>8876661.1083999984</v>
      </c>
      <c r="N31" s="453">
        <v>-209607.37</v>
      </c>
      <c r="O31" s="389">
        <v>8667053.7383999992</v>
      </c>
      <c r="P31" s="688">
        <v>0.79333599428920987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7" t="s">
        <v>103</v>
      </c>
      <c r="C33" s="328" t="s">
        <v>41</v>
      </c>
      <c r="D33" s="374">
        <v>311</v>
      </c>
      <c r="E33" s="757">
        <v>16</v>
      </c>
      <c r="F33" s="375">
        <v>295</v>
      </c>
      <c r="G33" s="374">
        <v>489</v>
      </c>
      <c r="H33" s="757">
        <v>14</v>
      </c>
      <c r="I33" s="379">
        <v>475</v>
      </c>
      <c r="J33" s="1158"/>
      <c r="K33" s="1159"/>
      <c r="L33" s="375">
        <v>3430147.0700000003</v>
      </c>
      <c r="M33" s="1158"/>
      <c r="N33" s="1159"/>
      <c r="O33" s="379">
        <v>3239729.6399999997</v>
      </c>
      <c r="P33" s="689">
        <v>0.94448709454315016</v>
      </c>
    </row>
    <row r="34" spans="1:16" s="266" customFormat="1" ht="15" customHeight="1" x14ac:dyDescent="0.25">
      <c r="A34" s="275"/>
      <c r="B34" s="807" t="s">
        <v>101</v>
      </c>
      <c r="C34" s="328" t="s">
        <v>42</v>
      </c>
      <c r="D34" s="374">
        <v>9</v>
      </c>
      <c r="E34" s="757">
        <v>0</v>
      </c>
      <c r="F34" s="375">
        <v>9</v>
      </c>
      <c r="G34" s="374">
        <v>11</v>
      </c>
      <c r="H34" s="757">
        <v>0</v>
      </c>
      <c r="I34" s="379">
        <v>11</v>
      </c>
      <c r="J34" s="1160"/>
      <c r="K34" s="1161"/>
      <c r="L34" s="375">
        <v>4046.81</v>
      </c>
      <c r="M34" s="1160"/>
      <c r="N34" s="1161"/>
      <c r="O34" s="379">
        <v>7531.96</v>
      </c>
      <c r="P34" s="689">
        <v>1.8612091993446691</v>
      </c>
    </row>
    <row r="35" spans="1:16" s="266" customFormat="1" ht="15" customHeight="1" x14ac:dyDescent="0.25">
      <c r="A35" s="275"/>
      <c r="B35" s="807" t="s">
        <v>102</v>
      </c>
      <c r="C35" s="329" t="s">
        <v>83</v>
      </c>
      <c r="D35" s="374">
        <v>107</v>
      </c>
      <c r="E35" s="757">
        <v>15</v>
      </c>
      <c r="F35" s="375">
        <v>92</v>
      </c>
      <c r="G35" s="374">
        <v>104</v>
      </c>
      <c r="H35" s="757">
        <v>18</v>
      </c>
      <c r="I35" s="379">
        <v>86</v>
      </c>
      <c r="J35" s="1160"/>
      <c r="K35" s="1161"/>
      <c r="L35" s="375">
        <v>99565.69</v>
      </c>
      <c r="M35" s="1160"/>
      <c r="N35" s="1161"/>
      <c r="O35" s="379">
        <v>102373.87</v>
      </c>
      <c r="P35" s="689">
        <v>1.0282042940695735</v>
      </c>
    </row>
    <row r="36" spans="1:16" s="266" customFormat="1" ht="15" customHeight="1" x14ac:dyDescent="0.25">
      <c r="A36" s="275"/>
      <c r="B36" s="807" t="s">
        <v>104</v>
      </c>
      <c r="C36" s="328" t="s">
        <v>44</v>
      </c>
      <c r="D36" s="374">
        <v>0</v>
      </c>
      <c r="E36" s="757">
        <v>0</v>
      </c>
      <c r="F36" s="375">
        <v>0</v>
      </c>
      <c r="G36" s="374">
        <v>0</v>
      </c>
      <c r="H36" s="757">
        <v>0</v>
      </c>
      <c r="I36" s="379">
        <v>0</v>
      </c>
      <c r="J36" s="1160"/>
      <c r="K36" s="1161"/>
      <c r="L36" s="375">
        <v>0</v>
      </c>
      <c r="M36" s="1160"/>
      <c r="N36" s="1161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57" t="s">
        <v>192</v>
      </c>
      <c r="C37" s="1157"/>
      <c r="D37" s="374">
        <v>427</v>
      </c>
      <c r="E37" s="374">
        <v>31</v>
      </c>
      <c r="F37" s="393">
        <v>396</v>
      </c>
      <c r="G37" s="374">
        <v>604</v>
      </c>
      <c r="H37" s="757">
        <v>32</v>
      </c>
      <c r="I37" s="394">
        <v>572</v>
      </c>
      <c r="J37" s="1162"/>
      <c r="K37" s="1163"/>
      <c r="L37" s="386">
        <v>3533759.5700000003</v>
      </c>
      <c r="M37" s="1162"/>
      <c r="N37" s="1163"/>
      <c r="O37" s="386">
        <v>3349635.4699999997</v>
      </c>
      <c r="P37" s="688">
        <v>0.94789569116044858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02" t="s">
        <v>198</v>
      </c>
      <c r="C39" s="902"/>
      <c r="D39" s="384">
        <v>5258</v>
      </c>
      <c r="E39" s="384">
        <v>631</v>
      </c>
      <c r="F39" s="455">
        <v>4627</v>
      </c>
      <c r="G39" s="384">
        <v>6625</v>
      </c>
      <c r="H39" s="384">
        <v>693</v>
      </c>
      <c r="I39" s="388">
        <v>5932</v>
      </c>
      <c r="J39" s="377">
        <v>14608577.09</v>
      </c>
      <c r="K39" s="453">
        <v>-149996.51</v>
      </c>
      <c r="L39" s="386">
        <v>14458580.58</v>
      </c>
      <c r="M39" s="377">
        <v>12226296.578399997</v>
      </c>
      <c r="N39" s="453">
        <v>-209607.37</v>
      </c>
      <c r="O39" s="389">
        <v>12016689.2084</v>
      </c>
      <c r="P39" s="688">
        <v>0.83111126586120254</v>
      </c>
    </row>
    <row r="40" spans="1:16" s="266" customFormat="1" ht="35.25" customHeight="1" x14ac:dyDescent="0.25">
      <c r="A40" s="275"/>
      <c r="B40" s="903"/>
      <c r="C40" s="903"/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903"/>
      <c r="O40" s="903"/>
      <c r="P40" s="903"/>
    </row>
    <row r="41" spans="1:16" s="266" customFormat="1" ht="16.899999999999999" customHeight="1" x14ac:dyDescent="0.25">
      <c r="A41" s="275"/>
      <c r="B41" s="1068" t="s">
        <v>194</v>
      </c>
      <c r="C41" s="910" t="s">
        <v>191</v>
      </c>
      <c r="D41" s="913" t="s">
        <v>52</v>
      </c>
      <c r="E41" s="914"/>
      <c r="F41" s="914"/>
      <c r="G41" s="914"/>
      <c r="H41" s="914"/>
      <c r="I41" s="914"/>
      <c r="J41" s="914"/>
      <c r="K41" s="914"/>
      <c r="L41" s="914"/>
      <c r="M41" s="914"/>
      <c r="N41" s="914"/>
      <c r="O41" s="914"/>
      <c r="P41" s="918"/>
    </row>
    <row r="42" spans="1:16" s="266" customFormat="1" ht="15.6" customHeight="1" x14ac:dyDescent="0.25">
      <c r="A42" s="275"/>
      <c r="B42" s="1069"/>
      <c r="C42" s="911"/>
      <c r="D42" s="924" t="s">
        <v>197</v>
      </c>
      <c r="E42" s="1156"/>
      <c r="F42" s="1156"/>
      <c r="G42" s="1156"/>
      <c r="H42" s="1156"/>
      <c r="I42" s="925"/>
      <c r="J42" s="924" t="s">
        <v>220</v>
      </c>
      <c r="K42" s="1156"/>
      <c r="L42" s="1156"/>
      <c r="M42" s="1156"/>
      <c r="N42" s="1156"/>
      <c r="O42" s="925"/>
      <c r="P42" s="971" t="s">
        <v>332</v>
      </c>
    </row>
    <row r="43" spans="1:16" s="266" customFormat="1" ht="19.149999999999999" customHeight="1" x14ac:dyDescent="0.25">
      <c r="A43" s="275"/>
      <c r="B43" s="1069"/>
      <c r="C43" s="911"/>
      <c r="D43" s="924" t="s">
        <v>333</v>
      </c>
      <c r="E43" s="1156"/>
      <c r="F43" s="925"/>
      <c r="G43" s="924" t="s">
        <v>334</v>
      </c>
      <c r="H43" s="1156"/>
      <c r="I43" s="925"/>
      <c r="J43" s="924" t="s">
        <v>333</v>
      </c>
      <c r="K43" s="1156"/>
      <c r="L43" s="925"/>
      <c r="M43" s="924" t="s">
        <v>334</v>
      </c>
      <c r="N43" s="1156"/>
      <c r="O43" s="925"/>
      <c r="P43" s="919"/>
    </row>
    <row r="44" spans="1:16" s="266" customFormat="1" ht="19.149999999999999" customHeight="1" x14ac:dyDescent="0.25">
      <c r="A44" s="275"/>
      <c r="B44" s="1070"/>
      <c r="C44" s="912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920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5" t="s">
        <v>181</v>
      </c>
      <c r="C46" s="299" t="s">
        <v>5</v>
      </c>
      <c r="D46" s="374">
        <v>56</v>
      </c>
      <c r="E46" s="757">
        <v>12</v>
      </c>
      <c r="F46" s="375">
        <v>44</v>
      </c>
      <c r="G46" s="374">
        <v>82</v>
      </c>
      <c r="H46" s="757">
        <v>19</v>
      </c>
      <c r="I46" s="379">
        <v>63</v>
      </c>
      <c r="J46" s="376">
        <v>36640.379999999997</v>
      </c>
      <c r="K46" s="450">
        <v>0</v>
      </c>
      <c r="L46" s="407">
        <v>36640.379999999997</v>
      </c>
      <c r="M46" s="376">
        <v>41188.270000000004</v>
      </c>
      <c r="N46" s="450">
        <v>0</v>
      </c>
      <c r="O46" s="567">
        <v>41188.270000000004</v>
      </c>
      <c r="P46" s="689">
        <v>1.1241223480760845</v>
      </c>
    </row>
    <row r="47" spans="1:16" s="266" customFormat="1" ht="16.149999999999999" customHeight="1" x14ac:dyDescent="0.25">
      <c r="A47" s="275"/>
      <c r="B47" s="805" t="s">
        <v>182</v>
      </c>
      <c r="C47" s="300" t="s">
        <v>7</v>
      </c>
      <c r="D47" s="374">
        <v>13</v>
      </c>
      <c r="E47" s="690">
        <v>0</v>
      </c>
      <c r="F47" s="650">
        <v>13</v>
      </c>
      <c r="G47" s="374">
        <v>8</v>
      </c>
      <c r="H47" s="690">
        <v>1</v>
      </c>
      <c r="I47" s="380">
        <v>7</v>
      </c>
      <c r="J47" s="376">
        <v>2139.3099999999995</v>
      </c>
      <c r="K47" s="450">
        <v>0</v>
      </c>
      <c r="L47" s="407">
        <v>2139.3099999999995</v>
      </c>
      <c r="M47" s="376">
        <v>1309.33</v>
      </c>
      <c r="N47" s="450">
        <v>0</v>
      </c>
      <c r="O47" s="567">
        <v>1309.33</v>
      </c>
      <c r="P47" s="689">
        <v>0.61203378659474328</v>
      </c>
    </row>
    <row r="48" spans="1:16" s="266" customFormat="1" ht="16.149999999999999" customHeight="1" x14ac:dyDescent="0.25">
      <c r="A48" s="275"/>
      <c r="B48" s="806" t="s">
        <v>183</v>
      </c>
      <c r="C48" s="300" t="s">
        <v>9</v>
      </c>
      <c r="D48" s="374">
        <v>68</v>
      </c>
      <c r="E48" s="690">
        <v>7</v>
      </c>
      <c r="F48" s="650">
        <v>61</v>
      </c>
      <c r="G48" s="374">
        <v>74</v>
      </c>
      <c r="H48" s="690">
        <v>11</v>
      </c>
      <c r="I48" s="380">
        <v>63</v>
      </c>
      <c r="J48" s="376">
        <v>207632.9</v>
      </c>
      <c r="K48" s="450">
        <v>0</v>
      </c>
      <c r="L48" s="407">
        <v>207632.9</v>
      </c>
      <c r="M48" s="376">
        <v>153516.13</v>
      </c>
      <c r="N48" s="450">
        <v>0</v>
      </c>
      <c r="O48" s="567">
        <v>153516.13</v>
      </c>
      <c r="P48" s="689">
        <v>0.73936322230243867</v>
      </c>
    </row>
    <row r="49" spans="1:16" s="266" customFormat="1" ht="16.149999999999999" customHeight="1" x14ac:dyDescent="0.25">
      <c r="A49" s="275"/>
      <c r="B49" s="806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5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6" t="s">
        <v>187</v>
      </c>
      <c r="C52" s="300" t="s">
        <v>17</v>
      </c>
      <c r="D52" s="374">
        <v>0</v>
      </c>
      <c r="E52" s="690">
        <v>0</v>
      </c>
      <c r="F52" s="650">
        <v>0</v>
      </c>
      <c r="G52" s="374">
        <v>5</v>
      </c>
      <c r="H52" s="690">
        <v>0</v>
      </c>
      <c r="I52" s="380">
        <v>5</v>
      </c>
      <c r="J52" s="376">
        <v>0</v>
      </c>
      <c r="K52" s="450">
        <v>0</v>
      </c>
      <c r="L52" s="407">
        <v>0</v>
      </c>
      <c r="M52" s="376">
        <v>904.3599999999999</v>
      </c>
      <c r="N52" s="450">
        <v>0</v>
      </c>
      <c r="O52" s="567">
        <v>904.3599999999999</v>
      </c>
      <c r="P52" s="689" t="s">
        <v>335</v>
      </c>
    </row>
    <row r="53" spans="1:16" s="266" customFormat="1" ht="16.149999999999999" customHeight="1" x14ac:dyDescent="0.25">
      <c r="A53" s="275"/>
      <c r="B53" s="805" t="s">
        <v>188</v>
      </c>
      <c r="C53" s="300" t="s">
        <v>19</v>
      </c>
      <c r="D53" s="374">
        <v>7</v>
      </c>
      <c r="E53" s="690">
        <v>1</v>
      </c>
      <c r="F53" s="650">
        <v>6</v>
      </c>
      <c r="G53" s="374">
        <v>9</v>
      </c>
      <c r="H53" s="690">
        <v>2</v>
      </c>
      <c r="I53" s="380">
        <v>7</v>
      </c>
      <c r="J53" s="376">
        <v>2344.4899999999998</v>
      </c>
      <c r="K53" s="450">
        <v>0</v>
      </c>
      <c r="L53" s="407">
        <v>2344.4899999999998</v>
      </c>
      <c r="M53" s="376">
        <v>6633.54</v>
      </c>
      <c r="N53" s="450">
        <v>0</v>
      </c>
      <c r="O53" s="567">
        <v>6633.54</v>
      </c>
      <c r="P53" s="689">
        <v>2.8294170587206602</v>
      </c>
    </row>
    <row r="54" spans="1:16" s="266" customFormat="1" ht="16.149999999999999" customHeight="1" x14ac:dyDescent="0.25">
      <c r="A54" s="275"/>
      <c r="B54" s="806" t="s">
        <v>189</v>
      </c>
      <c r="C54" s="300" t="s">
        <v>21</v>
      </c>
      <c r="D54" s="374">
        <v>2</v>
      </c>
      <c r="E54" s="690">
        <v>1</v>
      </c>
      <c r="F54" s="650">
        <v>1</v>
      </c>
      <c r="G54" s="374">
        <v>12</v>
      </c>
      <c r="H54" s="690">
        <v>6</v>
      </c>
      <c r="I54" s="380">
        <v>6</v>
      </c>
      <c r="J54" s="376">
        <v>5660</v>
      </c>
      <c r="K54" s="450">
        <v>0</v>
      </c>
      <c r="L54" s="407">
        <v>5660</v>
      </c>
      <c r="M54" s="376">
        <v>2369.08</v>
      </c>
      <c r="N54" s="450">
        <v>0</v>
      </c>
      <c r="O54" s="567">
        <v>2369.08</v>
      </c>
      <c r="P54" s="689">
        <v>0.41856537102473496</v>
      </c>
    </row>
    <row r="55" spans="1:16" s="266" customFormat="1" ht="16.149999999999999" customHeight="1" x14ac:dyDescent="0.25">
      <c r="A55" s="275"/>
      <c r="B55" s="806" t="s">
        <v>199</v>
      </c>
      <c r="C55" s="300" t="s">
        <v>23</v>
      </c>
      <c r="D55" s="374">
        <v>129</v>
      </c>
      <c r="E55" s="690">
        <v>10</v>
      </c>
      <c r="F55" s="650">
        <v>119</v>
      </c>
      <c r="G55" s="374">
        <v>103</v>
      </c>
      <c r="H55" s="690">
        <v>13</v>
      </c>
      <c r="I55" s="380">
        <v>90</v>
      </c>
      <c r="J55" s="376">
        <v>270445.77</v>
      </c>
      <c r="K55" s="450">
        <v>0</v>
      </c>
      <c r="L55" s="407">
        <v>270445.77</v>
      </c>
      <c r="M55" s="376">
        <v>238640.56</v>
      </c>
      <c r="N55" s="450">
        <v>0</v>
      </c>
      <c r="O55" s="567">
        <v>238640.56</v>
      </c>
      <c r="P55" s="689">
        <v>0.88239708833308794</v>
      </c>
    </row>
    <row r="56" spans="1:16" s="266" customFormat="1" ht="16.149999999999999" customHeight="1" x14ac:dyDescent="0.25">
      <c r="A56" s="275"/>
      <c r="B56" s="805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6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6" t="s">
        <v>202</v>
      </c>
      <c r="C58" s="300" t="s">
        <v>115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5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5" t="s">
        <v>204</v>
      </c>
      <c r="C60" s="326" t="s">
        <v>116</v>
      </c>
      <c r="D60" s="374">
        <v>0</v>
      </c>
      <c r="E60" s="690">
        <v>0</v>
      </c>
      <c r="F60" s="650">
        <v>0</v>
      </c>
      <c r="G60" s="374">
        <v>2</v>
      </c>
      <c r="H60" s="690">
        <v>0</v>
      </c>
      <c r="I60" s="380">
        <v>2</v>
      </c>
      <c r="J60" s="376">
        <v>0</v>
      </c>
      <c r="K60" s="450">
        <v>0</v>
      </c>
      <c r="L60" s="407">
        <v>0</v>
      </c>
      <c r="M60" s="376">
        <v>4199.47</v>
      </c>
      <c r="N60" s="450">
        <v>0</v>
      </c>
      <c r="O60" s="567">
        <v>4199.47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0</v>
      </c>
      <c r="H61" s="690">
        <v>0</v>
      </c>
      <c r="I61" s="380">
        <v>0</v>
      </c>
      <c r="J61" s="376">
        <v>0</v>
      </c>
      <c r="K61" s="450">
        <v>0</v>
      </c>
      <c r="L61" s="407">
        <v>0</v>
      </c>
      <c r="M61" s="376">
        <v>0</v>
      </c>
      <c r="N61" s="450">
        <v>0</v>
      </c>
      <c r="O61" s="567">
        <v>0</v>
      </c>
      <c r="P61" s="689" t="s">
        <v>335</v>
      </c>
    </row>
    <row r="62" spans="1:16" s="266" customFormat="1" ht="16.149999999999999" customHeight="1" x14ac:dyDescent="0.25">
      <c r="A62" s="275"/>
      <c r="B62" s="806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5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57" t="s">
        <v>193</v>
      </c>
      <c r="C64" s="1157"/>
      <c r="D64" s="384">
        <v>275</v>
      </c>
      <c r="E64" s="384">
        <v>31</v>
      </c>
      <c r="F64" s="385">
        <v>244</v>
      </c>
      <c r="G64" s="384">
        <v>295</v>
      </c>
      <c r="H64" s="384">
        <v>52</v>
      </c>
      <c r="I64" s="388">
        <v>243</v>
      </c>
      <c r="J64" s="377">
        <v>524862.85</v>
      </c>
      <c r="K64" s="457">
        <v>0</v>
      </c>
      <c r="L64" s="408">
        <v>524862.85</v>
      </c>
      <c r="M64" s="407">
        <v>448760.74</v>
      </c>
      <c r="N64" s="457">
        <v>0</v>
      </c>
      <c r="O64" s="454">
        <v>448760.74</v>
      </c>
      <c r="P64" s="688">
        <v>0.85500572197098734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7" t="s">
        <v>103</v>
      </c>
      <c r="C66" s="328" t="s">
        <v>41</v>
      </c>
      <c r="D66" s="374">
        <v>12</v>
      </c>
      <c r="E66" s="757">
        <v>4</v>
      </c>
      <c r="F66" s="375">
        <v>8</v>
      </c>
      <c r="G66" s="374">
        <v>23</v>
      </c>
      <c r="H66" s="757">
        <v>3</v>
      </c>
      <c r="I66" s="379">
        <v>20</v>
      </c>
      <c r="J66" s="1158"/>
      <c r="K66" s="1159"/>
      <c r="L66" s="375">
        <v>38253.039999999994</v>
      </c>
      <c r="M66" s="1158"/>
      <c r="N66" s="1159"/>
      <c r="O66" s="379">
        <v>66312.639999999999</v>
      </c>
      <c r="P66" s="689">
        <v>1.73352601518729</v>
      </c>
    </row>
    <row r="67" spans="1:19" s="266" customFormat="1" ht="16.149999999999999" customHeight="1" x14ac:dyDescent="0.25">
      <c r="A67" s="275"/>
      <c r="B67" s="807" t="s">
        <v>101</v>
      </c>
      <c r="C67" s="328" t="s">
        <v>42</v>
      </c>
      <c r="D67" s="374">
        <v>1</v>
      </c>
      <c r="E67" s="757">
        <v>0</v>
      </c>
      <c r="F67" s="375">
        <v>1</v>
      </c>
      <c r="G67" s="374">
        <v>2</v>
      </c>
      <c r="H67" s="757">
        <v>0</v>
      </c>
      <c r="I67" s="379">
        <v>2</v>
      </c>
      <c r="J67" s="1160"/>
      <c r="K67" s="1161"/>
      <c r="L67" s="375">
        <v>391.17</v>
      </c>
      <c r="M67" s="1160"/>
      <c r="N67" s="1161"/>
      <c r="O67" s="379">
        <v>1091.1600000000001</v>
      </c>
      <c r="P67" s="689">
        <v>2.7894777206841015</v>
      </c>
    </row>
    <row r="68" spans="1:19" s="266" customFormat="1" ht="16.149999999999999" customHeight="1" x14ac:dyDescent="0.25">
      <c r="A68" s="275"/>
      <c r="B68" s="807" t="s">
        <v>102</v>
      </c>
      <c r="C68" s="329" t="s">
        <v>83</v>
      </c>
      <c r="D68" s="374">
        <v>25</v>
      </c>
      <c r="E68" s="757">
        <v>2</v>
      </c>
      <c r="F68" s="375">
        <v>23</v>
      </c>
      <c r="G68" s="374">
        <v>21</v>
      </c>
      <c r="H68" s="757">
        <v>2</v>
      </c>
      <c r="I68" s="379">
        <v>19</v>
      </c>
      <c r="J68" s="1160"/>
      <c r="K68" s="1161"/>
      <c r="L68" s="375">
        <v>16396.97</v>
      </c>
      <c r="M68" s="1160"/>
      <c r="N68" s="1161"/>
      <c r="O68" s="379">
        <v>32746.42</v>
      </c>
      <c r="P68" s="689">
        <v>1.9971019035834057</v>
      </c>
    </row>
    <row r="69" spans="1:19" s="266" customFormat="1" ht="16.149999999999999" customHeight="1" x14ac:dyDescent="0.25">
      <c r="A69" s="275"/>
      <c r="B69" s="807" t="s">
        <v>104</v>
      </c>
      <c r="C69" s="328" t="s">
        <v>44</v>
      </c>
      <c r="D69" s="374">
        <v>0</v>
      </c>
      <c r="E69" s="757">
        <v>0</v>
      </c>
      <c r="F69" s="375">
        <v>0</v>
      </c>
      <c r="G69" s="374">
        <v>0</v>
      </c>
      <c r="H69" s="757">
        <v>0</v>
      </c>
      <c r="I69" s="379">
        <v>0</v>
      </c>
      <c r="J69" s="1160"/>
      <c r="K69" s="1161"/>
      <c r="L69" s="375">
        <v>0</v>
      </c>
      <c r="M69" s="1160"/>
      <c r="N69" s="1161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57" t="s">
        <v>192</v>
      </c>
      <c r="C70" s="1157"/>
      <c r="D70" s="374">
        <v>38</v>
      </c>
      <c r="E70" s="374">
        <v>6</v>
      </c>
      <c r="F70" s="393">
        <v>32</v>
      </c>
      <c r="G70" s="374">
        <v>46</v>
      </c>
      <c r="H70" s="374">
        <v>5</v>
      </c>
      <c r="I70" s="394">
        <v>41</v>
      </c>
      <c r="J70" s="1162"/>
      <c r="K70" s="1163"/>
      <c r="L70" s="386">
        <v>55041.179999999993</v>
      </c>
      <c r="M70" s="1162"/>
      <c r="N70" s="1163"/>
      <c r="O70" s="389">
        <v>100150.22</v>
      </c>
      <c r="P70" s="688">
        <v>1.8195507436432143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902" t="s">
        <v>198</v>
      </c>
      <c r="C72" s="902"/>
      <c r="D72" s="384">
        <v>313</v>
      </c>
      <c r="E72" s="384">
        <v>37</v>
      </c>
      <c r="F72" s="455">
        <v>276</v>
      </c>
      <c r="G72" s="384">
        <v>341</v>
      </c>
      <c r="H72" s="384">
        <v>57</v>
      </c>
      <c r="I72" s="388">
        <v>284</v>
      </c>
      <c r="J72" s="377">
        <v>579904.03</v>
      </c>
      <c r="K72" s="453">
        <v>0</v>
      </c>
      <c r="L72" s="386">
        <v>579904.03</v>
      </c>
      <c r="M72" s="377">
        <v>548910.96</v>
      </c>
      <c r="N72" s="453">
        <v>0</v>
      </c>
      <c r="O72" s="389">
        <v>548910.96</v>
      </c>
      <c r="P72" s="688">
        <v>0.94655482908094279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65" t="s">
        <v>294</v>
      </c>
      <c r="C77" s="1065"/>
      <c r="D77" s="1065"/>
      <c r="E77" s="1065"/>
      <c r="F77" s="1065"/>
      <c r="G77" s="1065"/>
      <c r="H77" s="1065"/>
      <c r="I77" s="1065"/>
      <c r="J77" s="1065"/>
      <c r="K77" s="1065"/>
      <c r="L77" s="1065"/>
      <c r="M77" s="1065"/>
      <c r="N77" s="1065"/>
      <c r="O77" s="1065"/>
      <c r="P77" s="1065"/>
    </row>
    <row r="78" spans="1:19" s="266" customFormat="1" ht="16.149999999999999" customHeight="1" x14ac:dyDescent="0.25">
      <c r="A78" s="275"/>
      <c r="B78" s="1068" t="s">
        <v>194</v>
      </c>
      <c r="C78" s="910" t="s">
        <v>191</v>
      </c>
      <c r="D78" s="1164" t="s">
        <v>81</v>
      </c>
      <c r="E78" s="1165"/>
      <c r="F78" s="1165"/>
      <c r="G78" s="1165"/>
      <c r="H78" s="1165"/>
      <c r="I78" s="1165"/>
      <c r="J78" s="1165"/>
      <c r="K78" s="1165"/>
      <c r="L78" s="1165"/>
      <c r="M78" s="1165"/>
      <c r="N78" s="1165"/>
      <c r="O78" s="1165"/>
      <c r="P78" s="1166"/>
      <c r="Q78" s="862"/>
      <c r="R78" s="465"/>
      <c r="S78" s="466"/>
    </row>
    <row r="79" spans="1:19" s="266" customFormat="1" ht="15" customHeight="1" x14ac:dyDescent="0.25">
      <c r="A79" s="275"/>
      <c r="B79" s="1069"/>
      <c r="C79" s="911"/>
      <c r="D79" s="924" t="s">
        <v>197</v>
      </c>
      <c r="E79" s="1156"/>
      <c r="F79" s="1156"/>
      <c r="G79" s="1156"/>
      <c r="H79" s="1156"/>
      <c r="I79" s="925"/>
      <c r="J79" s="924" t="s">
        <v>220</v>
      </c>
      <c r="K79" s="1156"/>
      <c r="L79" s="1156"/>
      <c r="M79" s="1156"/>
      <c r="N79" s="1156"/>
      <c r="O79" s="925"/>
      <c r="P79" s="919" t="s">
        <v>332</v>
      </c>
    </row>
    <row r="80" spans="1:19" s="266" customFormat="1" ht="19.149999999999999" customHeight="1" x14ac:dyDescent="0.25">
      <c r="A80" s="275"/>
      <c r="B80" s="1069"/>
      <c r="C80" s="911"/>
      <c r="D80" s="924" t="s">
        <v>333</v>
      </c>
      <c r="E80" s="1156"/>
      <c r="F80" s="925"/>
      <c r="G80" s="924" t="s">
        <v>334</v>
      </c>
      <c r="H80" s="1156"/>
      <c r="I80" s="925"/>
      <c r="J80" s="924" t="s">
        <v>333</v>
      </c>
      <c r="K80" s="1156"/>
      <c r="L80" s="925"/>
      <c r="M80" s="924" t="s">
        <v>334</v>
      </c>
      <c r="N80" s="1156"/>
      <c r="O80" s="925"/>
      <c r="P80" s="919"/>
    </row>
    <row r="81" spans="1:16" s="266" customFormat="1" ht="19.149999999999999" customHeight="1" x14ac:dyDescent="0.25">
      <c r="A81" s="275"/>
      <c r="B81" s="1070"/>
      <c r="C81" s="912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920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5" t="s">
        <v>181</v>
      </c>
      <c r="C83" s="299" t="s">
        <v>5</v>
      </c>
      <c r="D83" s="374">
        <v>28</v>
      </c>
      <c r="E83" s="757">
        <v>3</v>
      </c>
      <c r="F83" s="375">
        <v>25</v>
      </c>
      <c r="G83" s="374">
        <v>23</v>
      </c>
      <c r="H83" s="757">
        <v>6</v>
      </c>
      <c r="I83" s="379">
        <v>17</v>
      </c>
      <c r="J83" s="757">
        <v>35410.400000000001</v>
      </c>
      <c r="K83" s="456">
        <v>0</v>
      </c>
      <c r="L83" s="375">
        <v>35410.400000000001</v>
      </c>
      <c r="M83" s="757">
        <v>15746.8</v>
      </c>
      <c r="N83" s="456">
        <v>0</v>
      </c>
      <c r="O83" s="379">
        <v>15746.8</v>
      </c>
      <c r="P83" s="689">
        <v>0.44469421412918236</v>
      </c>
    </row>
    <row r="84" spans="1:16" s="266" customFormat="1" ht="16.899999999999999" customHeight="1" x14ac:dyDescent="0.25">
      <c r="A84" s="275"/>
      <c r="B84" s="805" t="s">
        <v>182</v>
      </c>
      <c r="C84" s="300" t="s">
        <v>7</v>
      </c>
      <c r="D84" s="374">
        <v>7</v>
      </c>
      <c r="E84" s="757">
        <v>0</v>
      </c>
      <c r="F84" s="375">
        <v>7</v>
      </c>
      <c r="G84" s="374">
        <v>3</v>
      </c>
      <c r="H84" s="757">
        <v>0</v>
      </c>
      <c r="I84" s="379">
        <v>3</v>
      </c>
      <c r="J84" s="757">
        <v>739.4</v>
      </c>
      <c r="K84" s="456">
        <v>0</v>
      </c>
      <c r="L84" s="375">
        <v>739.4</v>
      </c>
      <c r="M84" s="757">
        <v>750.86</v>
      </c>
      <c r="N84" s="456">
        <v>0</v>
      </c>
      <c r="O84" s="379">
        <v>750.86</v>
      </c>
      <c r="P84" s="689">
        <v>1.0154990532864485</v>
      </c>
    </row>
    <row r="85" spans="1:16" s="266" customFormat="1" ht="16.899999999999999" customHeight="1" x14ac:dyDescent="0.25">
      <c r="A85" s="275"/>
      <c r="B85" s="806" t="s">
        <v>183</v>
      </c>
      <c r="C85" s="300" t="s">
        <v>9</v>
      </c>
      <c r="D85" s="374">
        <v>65</v>
      </c>
      <c r="E85" s="757">
        <v>4</v>
      </c>
      <c r="F85" s="375">
        <v>61</v>
      </c>
      <c r="G85" s="374">
        <v>46</v>
      </c>
      <c r="H85" s="757">
        <v>2</v>
      </c>
      <c r="I85" s="379">
        <v>44</v>
      </c>
      <c r="J85" s="757">
        <v>70126.890000000014</v>
      </c>
      <c r="K85" s="456">
        <v>0</v>
      </c>
      <c r="L85" s="375">
        <v>70126.890000000014</v>
      </c>
      <c r="M85" s="757">
        <v>111686</v>
      </c>
      <c r="N85" s="456">
        <v>0</v>
      </c>
      <c r="O85" s="379">
        <v>111686</v>
      </c>
      <c r="P85" s="689">
        <v>1.5926273074422661</v>
      </c>
    </row>
    <row r="86" spans="1:16" s="266" customFormat="1" ht="16.899999999999999" customHeight="1" x14ac:dyDescent="0.25">
      <c r="A86" s="275"/>
      <c r="B86" s="806" t="s">
        <v>184</v>
      </c>
      <c r="C86" s="300" t="s">
        <v>11</v>
      </c>
      <c r="D86" s="374">
        <v>0</v>
      </c>
      <c r="E86" s="757">
        <v>0</v>
      </c>
      <c r="F86" s="375">
        <v>0</v>
      </c>
      <c r="G86" s="374">
        <v>0</v>
      </c>
      <c r="H86" s="757">
        <v>0</v>
      </c>
      <c r="I86" s="379">
        <v>0</v>
      </c>
      <c r="J86" s="757">
        <v>0</v>
      </c>
      <c r="K86" s="456">
        <v>0</v>
      </c>
      <c r="L86" s="375">
        <v>0</v>
      </c>
      <c r="M86" s="757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5" t="s">
        <v>185</v>
      </c>
      <c r="C87" s="300" t="s">
        <v>13</v>
      </c>
      <c r="D87" s="374">
        <v>0</v>
      </c>
      <c r="E87" s="757">
        <v>0</v>
      </c>
      <c r="F87" s="375">
        <v>0</v>
      </c>
      <c r="G87" s="374">
        <v>0</v>
      </c>
      <c r="H87" s="757">
        <v>0</v>
      </c>
      <c r="I87" s="379">
        <v>0</v>
      </c>
      <c r="J87" s="757">
        <v>0</v>
      </c>
      <c r="K87" s="456">
        <v>0</v>
      </c>
      <c r="L87" s="375">
        <v>0</v>
      </c>
      <c r="M87" s="757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6" t="s">
        <v>186</v>
      </c>
      <c r="C88" s="300" t="s">
        <v>15</v>
      </c>
      <c r="D88" s="374">
        <v>0</v>
      </c>
      <c r="E88" s="757">
        <v>0</v>
      </c>
      <c r="F88" s="375">
        <v>0</v>
      </c>
      <c r="G88" s="374">
        <v>0</v>
      </c>
      <c r="H88" s="757">
        <v>0</v>
      </c>
      <c r="I88" s="379">
        <v>0</v>
      </c>
      <c r="J88" s="757">
        <v>0</v>
      </c>
      <c r="K88" s="456">
        <v>0</v>
      </c>
      <c r="L88" s="375">
        <v>0</v>
      </c>
      <c r="M88" s="757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187</v>
      </c>
      <c r="C89" s="300" t="s">
        <v>17</v>
      </c>
      <c r="D89" s="374">
        <v>0</v>
      </c>
      <c r="E89" s="757">
        <v>0</v>
      </c>
      <c r="F89" s="375">
        <v>0</v>
      </c>
      <c r="G89" s="374">
        <v>0</v>
      </c>
      <c r="H89" s="757">
        <v>0</v>
      </c>
      <c r="I89" s="379">
        <v>0</v>
      </c>
      <c r="J89" s="757">
        <v>0</v>
      </c>
      <c r="K89" s="456">
        <v>0</v>
      </c>
      <c r="L89" s="375">
        <v>0</v>
      </c>
      <c r="M89" s="757">
        <v>0</v>
      </c>
      <c r="N89" s="456">
        <v>0</v>
      </c>
      <c r="O89" s="379">
        <v>0</v>
      </c>
      <c r="P89" s="689" t="s">
        <v>335</v>
      </c>
    </row>
    <row r="90" spans="1:16" s="266" customFormat="1" ht="16.899999999999999" customHeight="1" x14ac:dyDescent="0.25">
      <c r="A90" s="275"/>
      <c r="B90" s="805" t="s">
        <v>188</v>
      </c>
      <c r="C90" s="300" t="s">
        <v>19</v>
      </c>
      <c r="D90" s="374">
        <v>3</v>
      </c>
      <c r="E90" s="757">
        <v>1</v>
      </c>
      <c r="F90" s="375">
        <v>2</v>
      </c>
      <c r="G90" s="374">
        <v>7</v>
      </c>
      <c r="H90" s="757">
        <v>5</v>
      </c>
      <c r="I90" s="379">
        <v>2</v>
      </c>
      <c r="J90" s="757">
        <v>776.57</v>
      </c>
      <c r="K90" s="456">
        <v>0</v>
      </c>
      <c r="L90" s="375">
        <v>776.57</v>
      </c>
      <c r="M90" s="757">
        <v>17748.62</v>
      </c>
      <c r="N90" s="456">
        <v>0</v>
      </c>
      <c r="O90" s="379">
        <v>17748.62</v>
      </c>
      <c r="P90" s="689">
        <v>22.85514506097325</v>
      </c>
    </row>
    <row r="91" spans="1:16" s="266" customFormat="1" ht="16.899999999999999" customHeight="1" x14ac:dyDescent="0.25">
      <c r="A91" s="275"/>
      <c r="B91" s="806" t="s">
        <v>189</v>
      </c>
      <c r="C91" s="300" t="s">
        <v>21</v>
      </c>
      <c r="D91" s="374">
        <v>6</v>
      </c>
      <c r="E91" s="757">
        <v>1</v>
      </c>
      <c r="F91" s="375">
        <v>5</v>
      </c>
      <c r="G91" s="374">
        <v>4</v>
      </c>
      <c r="H91" s="757">
        <v>0</v>
      </c>
      <c r="I91" s="379">
        <v>4</v>
      </c>
      <c r="J91" s="757">
        <v>1884.83</v>
      </c>
      <c r="K91" s="456">
        <v>0</v>
      </c>
      <c r="L91" s="375">
        <v>1884.83</v>
      </c>
      <c r="M91" s="757">
        <v>12901.3</v>
      </c>
      <c r="N91" s="456">
        <v>0</v>
      </c>
      <c r="O91" s="379">
        <v>12901.3</v>
      </c>
      <c r="P91" s="689">
        <v>6.8448082850973293</v>
      </c>
    </row>
    <row r="92" spans="1:16" s="266" customFormat="1" ht="16.899999999999999" customHeight="1" x14ac:dyDescent="0.25">
      <c r="A92" s="275"/>
      <c r="B92" s="806" t="s">
        <v>199</v>
      </c>
      <c r="C92" s="300" t="s">
        <v>23</v>
      </c>
      <c r="D92" s="374">
        <v>387</v>
      </c>
      <c r="E92" s="757">
        <v>43</v>
      </c>
      <c r="F92" s="375">
        <v>344</v>
      </c>
      <c r="G92" s="374">
        <v>358</v>
      </c>
      <c r="H92" s="757">
        <v>35</v>
      </c>
      <c r="I92" s="379">
        <v>323</v>
      </c>
      <c r="J92" s="757">
        <v>632625.56000000006</v>
      </c>
      <c r="K92" s="456">
        <v>0</v>
      </c>
      <c r="L92" s="375">
        <v>632625.56000000006</v>
      </c>
      <c r="M92" s="757">
        <v>649975.96</v>
      </c>
      <c r="N92" s="456">
        <v>0</v>
      </c>
      <c r="O92" s="379">
        <v>649975.96</v>
      </c>
      <c r="P92" s="689">
        <v>1.027426018006607</v>
      </c>
    </row>
    <row r="93" spans="1:16" s="266" customFormat="1" ht="16.899999999999999" customHeight="1" x14ac:dyDescent="0.25">
      <c r="A93" s="275"/>
      <c r="B93" s="805" t="s">
        <v>200</v>
      </c>
      <c r="C93" s="300" t="s">
        <v>25</v>
      </c>
      <c r="D93" s="374">
        <v>0</v>
      </c>
      <c r="E93" s="757">
        <v>0</v>
      </c>
      <c r="F93" s="375">
        <v>0</v>
      </c>
      <c r="G93" s="374">
        <v>0</v>
      </c>
      <c r="H93" s="757">
        <v>0</v>
      </c>
      <c r="I93" s="379">
        <v>0</v>
      </c>
      <c r="J93" s="757">
        <v>0</v>
      </c>
      <c r="K93" s="456">
        <v>0</v>
      </c>
      <c r="L93" s="375">
        <v>0</v>
      </c>
      <c r="M93" s="757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6" t="s">
        <v>201</v>
      </c>
      <c r="C94" s="300" t="s">
        <v>27</v>
      </c>
      <c r="D94" s="374">
        <v>0</v>
      </c>
      <c r="E94" s="757">
        <v>0</v>
      </c>
      <c r="F94" s="375">
        <v>0</v>
      </c>
      <c r="G94" s="374">
        <v>0</v>
      </c>
      <c r="H94" s="757">
        <v>0</v>
      </c>
      <c r="I94" s="379">
        <v>0</v>
      </c>
      <c r="J94" s="757">
        <v>0</v>
      </c>
      <c r="K94" s="456">
        <v>0</v>
      </c>
      <c r="L94" s="375">
        <v>0</v>
      </c>
      <c r="M94" s="757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6" t="s">
        <v>202</v>
      </c>
      <c r="C95" s="300" t="s">
        <v>115</v>
      </c>
      <c r="D95" s="374">
        <v>0</v>
      </c>
      <c r="E95" s="757">
        <v>0</v>
      </c>
      <c r="F95" s="375">
        <v>0</v>
      </c>
      <c r="G95" s="374">
        <v>1</v>
      </c>
      <c r="H95" s="757">
        <v>0</v>
      </c>
      <c r="I95" s="379">
        <v>1</v>
      </c>
      <c r="J95" s="757">
        <v>0</v>
      </c>
      <c r="K95" s="456">
        <v>0</v>
      </c>
      <c r="L95" s="375">
        <v>0</v>
      </c>
      <c r="M95" s="757">
        <v>330</v>
      </c>
      <c r="N95" s="456">
        <v>0</v>
      </c>
      <c r="O95" s="379">
        <v>330</v>
      </c>
      <c r="P95" s="689" t="s">
        <v>335</v>
      </c>
    </row>
    <row r="96" spans="1:16" s="266" customFormat="1" ht="16.899999999999999" customHeight="1" x14ac:dyDescent="0.25">
      <c r="A96" s="275"/>
      <c r="B96" s="805" t="s">
        <v>203</v>
      </c>
      <c r="C96" s="326" t="s">
        <v>31</v>
      </c>
      <c r="D96" s="374">
        <v>0</v>
      </c>
      <c r="E96" s="757">
        <v>0</v>
      </c>
      <c r="F96" s="375">
        <v>0</v>
      </c>
      <c r="G96" s="374">
        <v>0</v>
      </c>
      <c r="H96" s="757">
        <v>0</v>
      </c>
      <c r="I96" s="379">
        <v>0</v>
      </c>
      <c r="J96" s="757">
        <v>0</v>
      </c>
      <c r="K96" s="456">
        <v>0</v>
      </c>
      <c r="L96" s="375">
        <v>0</v>
      </c>
      <c r="M96" s="757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5" t="s">
        <v>204</v>
      </c>
      <c r="C97" s="326" t="s">
        <v>116</v>
      </c>
      <c r="D97" s="374">
        <v>0</v>
      </c>
      <c r="E97" s="757">
        <v>0</v>
      </c>
      <c r="F97" s="375">
        <v>0</v>
      </c>
      <c r="G97" s="374">
        <v>0</v>
      </c>
      <c r="H97" s="757">
        <v>0</v>
      </c>
      <c r="I97" s="379">
        <v>0</v>
      </c>
      <c r="J97" s="757">
        <v>0</v>
      </c>
      <c r="K97" s="456">
        <v>0</v>
      </c>
      <c r="L97" s="375">
        <v>0</v>
      </c>
      <c r="M97" s="757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6" t="s">
        <v>205</v>
      </c>
      <c r="C98" s="326" t="s">
        <v>196</v>
      </c>
      <c r="D98" s="374">
        <v>0</v>
      </c>
      <c r="E98" s="757">
        <v>0</v>
      </c>
      <c r="F98" s="375">
        <v>0</v>
      </c>
      <c r="G98" s="374">
        <v>0</v>
      </c>
      <c r="H98" s="757">
        <v>0</v>
      </c>
      <c r="I98" s="379">
        <v>0</v>
      </c>
      <c r="J98" s="757">
        <v>0</v>
      </c>
      <c r="K98" s="456">
        <v>0</v>
      </c>
      <c r="L98" s="375">
        <v>0</v>
      </c>
      <c r="M98" s="757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206</v>
      </c>
      <c r="C99" s="326" t="s">
        <v>37</v>
      </c>
      <c r="D99" s="374">
        <v>0</v>
      </c>
      <c r="E99" s="757">
        <v>0</v>
      </c>
      <c r="F99" s="375">
        <v>0</v>
      </c>
      <c r="G99" s="374">
        <v>0</v>
      </c>
      <c r="H99" s="757">
        <v>0</v>
      </c>
      <c r="I99" s="379">
        <v>0</v>
      </c>
      <c r="J99" s="757">
        <v>0</v>
      </c>
      <c r="K99" s="456">
        <v>0</v>
      </c>
      <c r="L99" s="375">
        <v>0</v>
      </c>
      <c r="M99" s="757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5" t="s">
        <v>207</v>
      </c>
      <c r="C100" s="326" t="s">
        <v>39</v>
      </c>
      <c r="D100" s="374">
        <v>0</v>
      </c>
      <c r="E100" s="757">
        <v>0</v>
      </c>
      <c r="F100" s="375">
        <v>0</v>
      </c>
      <c r="G100" s="374">
        <v>0</v>
      </c>
      <c r="H100" s="757">
        <v>0</v>
      </c>
      <c r="I100" s="379">
        <v>0</v>
      </c>
      <c r="J100" s="757">
        <v>0</v>
      </c>
      <c r="K100" s="456">
        <v>0</v>
      </c>
      <c r="L100" s="375">
        <v>0</v>
      </c>
      <c r="M100" s="757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57" t="s">
        <v>193</v>
      </c>
      <c r="C101" s="1157"/>
      <c r="D101" s="384">
        <v>496</v>
      </c>
      <c r="E101" s="384">
        <v>52</v>
      </c>
      <c r="F101" s="385">
        <v>444</v>
      </c>
      <c r="G101" s="384">
        <v>442</v>
      </c>
      <c r="H101" s="384">
        <v>48</v>
      </c>
      <c r="I101" s="388">
        <v>394</v>
      </c>
      <c r="J101" s="377">
        <v>741563.65000000014</v>
      </c>
      <c r="K101" s="457">
        <v>0</v>
      </c>
      <c r="L101" s="408">
        <v>741563.65000000014</v>
      </c>
      <c r="M101" s="407">
        <v>809139.53999999992</v>
      </c>
      <c r="N101" s="457">
        <v>0</v>
      </c>
      <c r="O101" s="454">
        <v>809139.53999999992</v>
      </c>
      <c r="P101" s="688">
        <v>1.0911262168796971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7" t="s">
        <v>103</v>
      </c>
      <c r="C103" s="328" t="s">
        <v>41</v>
      </c>
      <c r="D103" s="374">
        <v>0</v>
      </c>
      <c r="E103" s="757">
        <v>0</v>
      </c>
      <c r="F103" s="757">
        <v>0</v>
      </c>
      <c r="G103" s="374">
        <v>0</v>
      </c>
      <c r="H103" s="757">
        <v>0</v>
      </c>
      <c r="I103" s="379">
        <v>0</v>
      </c>
      <c r="J103" s="458"/>
      <c r="K103" s="459"/>
      <c r="L103" s="375">
        <v>0</v>
      </c>
      <c r="M103" s="458"/>
      <c r="N103" s="459"/>
      <c r="O103" s="375">
        <v>0</v>
      </c>
      <c r="P103" s="689" t="s">
        <v>335</v>
      </c>
    </row>
    <row r="104" spans="1:16" s="266" customFormat="1" ht="16.899999999999999" customHeight="1" x14ac:dyDescent="0.25">
      <c r="A104" s="275"/>
      <c r="B104" s="807" t="s">
        <v>101</v>
      </c>
      <c r="C104" s="328" t="s">
        <v>42</v>
      </c>
      <c r="D104" s="374">
        <v>0</v>
      </c>
      <c r="E104" s="757">
        <v>0</v>
      </c>
      <c r="F104" s="757">
        <v>0</v>
      </c>
      <c r="G104" s="374">
        <v>0</v>
      </c>
      <c r="H104" s="757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7" t="s">
        <v>102</v>
      </c>
      <c r="C105" s="329" t="s">
        <v>83</v>
      </c>
      <c r="D105" s="374">
        <v>0</v>
      </c>
      <c r="E105" s="757">
        <v>0</v>
      </c>
      <c r="F105" s="757">
        <v>0</v>
      </c>
      <c r="G105" s="374">
        <v>0</v>
      </c>
      <c r="H105" s="757">
        <v>0</v>
      </c>
      <c r="I105" s="379">
        <v>0</v>
      </c>
      <c r="J105" s="460"/>
      <c r="K105" s="461"/>
      <c r="L105" s="375">
        <v>0</v>
      </c>
      <c r="M105" s="460"/>
      <c r="N105" s="461"/>
      <c r="O105" s="375">
        <v>0</v>
      </c>
      <c r="P105" s="689" t="s">
        <v>335</v>
      </c>
    </row>
    <row r="106" spans="1:16" s="266" customFormat="1" ht="16.899999999999999" customHeight="1" x14ac:dyDescent="0.25">
      <c r="A106" s="275"/>
      <c r="B106" s="807" t="s">
        <v>104</v>
      </c>
      <c r="C106" s="328" t="s">
        <v>44</v>
      </c>
      <c r="D106" s="374">
        <v>0</v>
      </c>
      <c r="E106" s="757">
        <v>0</v>
      </c>
      <c r="F106" s="757">
        <v>0</v>
      </c>
      <c r="G106" s="374">
        <v>0</v>
      </c>
      <c r="H106" s="757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57" t="s">
        <v>192</v>
      </c>
      <c r="C107" s="1157"/>
      <c r="D107" s="374">
        <v>0</v>
      </c>
      <c r="E107" s="374">
        <v>0</v>
      </c>
      <c r="F107" s="393">
        <v>0</v>
      </c>
      <c r="G107" s="374">
        <v>0</v>
      </c>
      <c r="H107" s="374">
        <v>0</v>
      </c>
      <c r="I107" s="394">
        <v>0</v>
      </c>
      <c r="J107" s="417"/>
      <c r="K107" s="462"/>
      <c r="L107" s="386">
        <v>0</v>
      </c>
      <c r="M107" s="417"/>
      <c r="N107" s="462"/>
      <c r="O107" s="389">
        <v>0</v>
      </c>
      <c r="P107" s="689" t="s">
        <v>335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902" t="s">
        <v>198</v>
      </c>
      <c r="C109" s="902"/>
      <c r="D109" s="384">
        <v>496</v>
      </c>
      <c r="E109" s="384">
        <v>52</v>
      </c>
      <c r="F109" s="455">
        <v>444</v>
      </c>
      <c r="G109" s="384">
        <v>442</v>
      </c>
      <c r="H109" s="384">
        <v>48</v>
      </c>
      <c r="I109" s="388">
        <v>394</v>
      </c>
      <c r="J109" s="377">
        <v>741563.65000000014</v>
      </c>
      <c r="K109" s="453">
        <v>0</v>
      </c>
      <c r="L109" s="386">
        <v>741563.65000000014</v>
      </c>
      <c r="M109" s="377">
        <v>809139.53999999992</v>
      </c>
      <c r="N109" s="453">
        <v>0</v>
      </c>
      <c r="O109" s="389">
        <v>809139.53999999992</v>
      </c>
      <c r="P109" s="688">
        <v>1.0911262168796971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903" t="s">
        <v>295</v>
      </c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03"/>
      <c r="N112" s="903"/>
      <c r="O112" s="903"/>
      <c r="P112" s="903"/>
    </row>
    <row r="113" spans="1:16" s="266" customFormat="1" ht="18" customHeight="1" x14ac:dyDescent="0.25">
      <c r="A113" s="275"/>
      <c r="B113" s="1068" t="s">
        <v>194</v>
      </c>
      <c r="C113" s="910" t="s">
        <v>191</v>
      </c>
      <c r="D113" s="1164" t="s">
        <v>208</v>
      </c>
      <c r="E113" s="1165"/>
      <c r="F113" s="1165"/>
      <c r="G113" s="1165"/>
      <c r="H113" s="1165"/>
      <c r="I113" s="1165"/>
      <c r="J113" s="1165"/>
      <c r="K113" s="1165"/>
      <c r="L113" s="1165"/>
      <c r="M113" s="1165"/>
      <c r="N113" s="1165"/>
      <c r="O113" s="1165"/>
      <c r="P113" s="1166"/>
    </row>
    <row r="114" spans="1:16" s="266" customFormat="1" ht="15.6" customHeight="1" x14ac:dyDescent="0.25">
      <c r="A114" s="275"/>
      <c r="B114" s="1069"/>
      <c r="C114" s="911"/>
      <c r="D114" s="924" t="s">
        <v>197</v>
      </c>
      <c r="E114" s="1156"/>
      <c r="F114" s="1156"/>
      <c r="G114" s="1156"/>
      <c r="H114" s="1156"/>
      <c r="I114" s="925"/>
      <c r="J114" s="924" t="s">
        <v>220</v>
      </c>
      <c r="K114" s="1156"/>
      <c r="L114" s="1156"/>
      <c r="M114" s="1156"/>
      <c r="N114" s="1156"/>
      <c r="O114" s="925"/>
      <c r="P114" s="919" t="s">
        <v>332</v>
      </c>
    </row>
    <row r="115" spans="1:16" s="266" customFormat="1" ht="19.149999999999999" customHeight="1" x14ac:dyDescent="0.25">
      <c r="A115" s="275"/>
      <c r="B115" s="1069"/>
      <c r="C115" s="911"/>
      <c r="D115" s="924" t="s">
        <v>333</v>
      </c>
      <c r="E115" s="1156"/>
      <c r="F115" s="925"/>
      <c r="G115" s="924" t="s">
        <v>334</v>
      </c>
      <c r="H115" s="1156"/>
      <c r="I115" s="925"/>
      <c r="J115" s="924" t="s">
        <v>333</v>
      </c>
      <c r="K115" s="1156"/>
      <c r="L115" s="925"/>
      <c r="M115" s="924" t="s">
        <v>334</v>
      </c>
      <c r="N115" s="1156"/>
      <c r="O115" s="925"/>
      <c r="P115" s="919"/>
    </row>
    <row r="116" spans="1:16" s="266" customFormat="1" ht="19.149999999999999" customHeight="1" x14ac:dyDescent="0.25">
      <c r="A116" s="275"/>
      <c r="B116" s="1070"/>
      <c r="C116" s="912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920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09" t="s">
        <v>181</v>
      </c>
      <c r="C118" s="299" t="s">
        <v>5</v>
      </c>
      <c r="D118" s="374">
        <v>941</v>
      </c>
      <c r="E118" s="374">
        <v>333</v>
      </c>
      <c r="F118" s="375">
        <v>608</v>
      </c>
      <c r="G118" s="374">
        <v>1154</v>
      </c>
      <c r="H118" s="374">
        <v>268</v>
      </c>
      <c r="I118" s="379">
        <v>886</v>
      </c>
      <c r="J118" s="376">
        <v>1125746.69</v>
      </c>
      <c r="K118" s="450">
        <v>-9503.42</v>
      </c>
      <c r="L118" s="377">
        <v>1116243.27</v>
      </c>
      <c r="M118" s="376">
        <v>1217524.6100000001</v>
      </c>
      <c r="N118" s="450">
        <v>-59760.56</v>
      </c>
      <c r="O118" s="380">
        <v>1157764.05</v>
      </c>
      <c r="P118" s="689">
        <v>1.0371968916775642</v>
      </c>
    </row>
    <row r="119" spans="1:16" s="266" customFormat="1" ht="16.149999999999999" customHeight="1" x14ac:dyDescent="0.25">
      <c r="A119" s="275"/>
      <c r="B119" s="809" t="s">
        <v>182</v>
      </c>
      <c r="C119" s="300" t="s">
        <v>7</v>
      </c>
      <c r="D119" s="374">
        <v>276</v>
      </c>
      <c r="E119" s="374">
        <v>6</v>
      </c>
      <c r="F119" s="375">
        <v>270</v>
      </c>
      <c r="G119" s="374">
        <v>900</v>
      </c>
      <c r="H119" s="374">
        <v>17</v>
      </c>
      <c r="I119" s="379">
        <v>883</v>
      </c>
      <c r="J119" s="376">
        <v>79465.36</v>
      </c>
      <c r="K119" s="450">
        <v>0</v>
      </c>
      <c r="L119" s="377">
        <v>79465.36</v>
      </c>
      <c r="M119" s="376">
        <v>166086.69259999998</v>
      </c>
      <c r="N119" s="450">
        <v>0</v>
      </c>
      <c r="O119" s="380">
        <v>166086.69259999998</v>
      </c>
      <c r="P119" s="689">
        <v>2.0900514714839269</v>
      </c>
    </row>
    <row r="120" spans="1:16" s="266" customFormat="1" ht="16.149999999999999" customHeight="1" x14ac:dyDescent="0.25">
      <c r="A120" s="275"/>
      <c r="B120" s="810" t="s">
        <v>183</v>
      </c>
      <c r="C120" s="300" t="s">
        <v>9</v>
      </c>
      <c r="D120" s="374">
        <v>1316</v>
      </c>
      <c r="E120" s="374">
        <v>75</v>
      </c>
      <c r="F120" s="375">
        <v>1241</v>
      </c>
      <c r="G120" s="374">
        <v>1292</v>
      </c>
      <c r="H120" s="374">
        <v>99</v>
      </c>
      <c r="I120" s="379">
        <v>1193</v>
      </c>
      <c r="J120" s="376">
        <v>2968371.29</v>
      </c>
      <c r="K120" s="450">
        <v>0</v>
      </c>
      <c r="L120" s="377">
        <v>2968371.29</v>
      </c>
      <c r="M120" s="376">
        <v>2278316.36</v>
      </c>
      <c r="N120" s="450">
        <v>-761.38</v>
      </c>
      <c r="O120" s="380">
        <v>2277554.98</v>
      </c>
      <c r="P120" s="689">
        <v>0.7672742920242972</v>
      </c>
    </row>
    <row r="121" spans="1:16" s="266" customFormat="1" ht="16.149999999999999" customHeight="1" x14ac:dyDescent="0.25">
      <c r="A121" s="275"/>
      <c r="B121" s="810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09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0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0</v>
      </c>
      <c r="H123" s="374">
        <v>0</v>
      </c>
      <c r="I123" s="379">
        <v>0</v>
      </c>
      <c r="J123" s="376">
        <v>0</v>
      </c>
      <c r="K123" s="450">
        <v>0</v>
      </c>
      <c r="L123" s="377">
        <v>0</v>
      </c>
      <c r="M123" s="376">
        <v>0</v>
      </c>
      <c r="N123" s="450">
        <v>0</v>
      </c>
      <c r="O123" s="380">
        <v>0</v>
      </c>
      <c r="P123" s="689" t="s">
        <v>335</v>
      </c>
    </row>
    <row r="124" spans="1:16" s="266" customFormat="1" ht="16.149999999999999" customHeight="1" x14ac:dyDescent="0.25">
      <c r="A124" s="275"/>
      <c r="B124" s="810" t="s">
        <v>187</v>
      </c>
      <c r="C124" s="300" t="s">
        <v>17</v>
      </c>
      <c r="D124" s="374">
        <v>7</v>
      </c>
      <c r="E124" s="374">
        <v>2</v>
      </c>
      <c r="F124" s="375">
        <v>5</v>
      </c>
      <c r="G124" s="374">
        <v>12</v>
      </c>
      <c r="H124" s="374">
        <v>2</v>
      </c>
      <c r="I124" s="379">
        <v>10</v>
      </c>
      <c r="J124" s="376">
        <v>4951.6499999999996</v>
      </c>
      <c r="K124" s="450">
        <v>0</v>
      </c>
      <c r="L124" s="377">
        <v>4951.6499999999996</v>
      </c>
      <c r="M124" s="376">
        <v>26778.74</v>
      </c>
      <c r="N124" s="450">
        <v>0</v>
      </c>
      <c r="O124" s="380">
        <v>26778.74</v>
      </c>
      <c r="P124" s="689">
        <v>5.4080437833853372</v>
      </c>
    </row>
    <row r="125" spans="1:16" s="266" customFormat="1" ht="16.149999999999999" customHeight="1" x14ac:dyDescent="0.25">
      <c r="A125" s="275"/>
      <c r="B125" s="809" t="s">
        <v>188</v>
      </c>
      <c r="C125" s="300" t="s">
        <v>19</v>
      </c>
      <c r="D125" s="374">
        <v>139</v>
      </c>
      <c r="E125" s="374">
        <v>18</v>
      </c>
      <c r="F125" s="375">
        <v>121</v>
      </c>
      <c r="G125" s="374">
        <v>133</v>
      </c>
      <c r="H125" s="374">
        <v>23</v>
      </c>
      <c r="I125" s="379">
        <v>110</v>
      </c>
      <c r="J125" s="376">
        <v>418486.32999999996</v>
      </c>
      <c r="K125" s="450">
        <v>-13895.7</v>
      </c>
      <c r="L125" s="377">
        <v>404590.62999999995</v>
      </c>
      <c r="M125" s="376">
        <v>67488.72</v>
      </c>
      <c r="N125" s="450">
        <v>0</v>
      </c>
      <c r="O125" s="380">
        <v>67488.72</v>
      </c>
      <c r="P125" s="689">
        <v>0.1668074221096025</v>
      </c>
    </row>
    <row r="126" spans="1:16" s="266" customFormat="1" ht="16.149999999999999" customHeight="1" x14ac:dyDescent="0.25">
      <c r="A126" s="275"/>
      <c r="B126" s="810" t="s">
        <v>189</v>
      </c>
      <c r="C126" s="300" t="s">
        <v>21</v>
      </c>
      <c r="D126" s="374">
        <v>166</v>
      </c>
      <c r="E126" s="374">
        <v>24</v>
      </c>
      <c r="F126" s="375">
        <v>142</v>
      </c>
      <c r="G126" s="374">
        <v>241</v>
      </c>
      <c r="H126" s="374">
        <v>57</v>
      </c>
      <c r="I126" s="379">
        <v>184</v>
      </c>
      <c r="J126" s="376">
        <v>331085.63999999996</v>
      </c>
      <c r="K126" s="450">
        <v>-17362.96</v>
      </c>
      <c r="L126" s="377">
        <v>313722.67999999993</v>
      </c>
      <c r="M126" s="376">
        <v>263277.57010000001</v>
      </c>
      <c r="N126" s="450">
        <v>0</v>
      </c>
      <c r="O126" s="380">
        <v>263277.57010000001</v>
      </c>
      <c r="P126" s="689">
        <v>0.83920477187049425</v>
      </c>
    </row>
    <row r="127" spans="1:16" s="266" customFormat="1" ht="16.149999999999999" customHeight="1" x14ac:dyDescent="0.25">
      <c r="A127" s="275"/>
      <c r="B127" s="810" t="s">
        <v>199</v>
      </c>
      <c r="C127" s="300" t="s">
        <v>23</v>
      </c>
      <c r="D127" s="374">
        <v>2691</v>
      </c>
      <c r="E127" s="374">
        <v>211</v>
      </c>
      <c r="F127" s="375">
        <v>2480</v>
      </c>
      <c r="G127" s="374">
        <v>2925</v>
      </c>
      <c r="H127" s="374">
        <v>279</v>
      </c>
      <c r="I127" s="379">
        <v>2646</v>
      </c>
      <c r="J127" s="376">
        <v>7256415</v>
      </c>
      <c r="K127" s="450">
        <v>0</v>
      </c>
      <c r="L127" s="377">
        <v>7256415</v>
      </c>
      <c r="M127" s="376">
        <v>5844758.0356999999</v>
      </c>
      <c r="N127" s="450">
        <v>-4460.5600000000004</v>
      </c>
      <c r="O127" s="380">
        <v>5840297.4757000003</v>
      </c>
      <c r="P127" s="689">
        <v>0.80484612245854192</v>
      </c>
    </row>
    <row r="128" spans="1:16" s="266" customFormat="1" ht="16.149999999999999" customHeight="1" x14ac:dyDescent="0.25">
      <c r="A128" s="275"/>
      <c r="B128" s="809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0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0" t="s">
        <v>202</v>
      </c>
      <c r="C130" s="300" t="s">
        <v>115</v>
      </c>
      <c r="D130" s="374">
        <v>41</v>
      </c>
      <c r="E130" s="374">
        <v>7</v>
      </c>
      <c r="F130" s="375">
        <v>34</v>
      </c>
      <c r="G130" s="374">
        <v>51</v>
      </c>
      <c r="H130" s="374">
        <v>6</v>
      </c>
      <c r="I130" s="379">
        <v>45</v>
      </c>
      <c r="J130" s="376">
        <v>37689.360000000001</v>
      </c>
      <c r="K130" s="450">
        <v>-4429.1000000000004</v>
      </c>
      <c r="L130" s="377">
        <v>33260.26</v>
      </c>
      <c r="M130" s="376">
        <v>88876.04</v>
      </c>
      <c r="N130" s="450">
        <v>-57112.95</v>
      </c>
      <c r="O130" s="380">
        <v>31763.089999999997</v>
      </c>
      <c r="P130" s="689">
        <v>0.95498622079322271</v>
      </c>
    </row>
    <row r="131" spans="1:16" s="266" customFormat="1" ht="16.149999999999999" customHeight="1" x14ac:dyDescent="0.25">
      <c r="A131" s="275"/>
      <c r="B131" s="809" t="s">
        <v>203</v>
      </c>
      <c r="C131" s="326" t="s">
        <v>31</v>
      </c>
      <c r="D131" s="374">
        <v>16</v>
      </c>
      <c r="E131" s="374">
        <v>7</v>
      </c>
      <c r="F131" s="375">
        <v>9</v>
      </c>
      <c r="G131" s="374">
        <v>29</v>
      </c>
      <c r="H131" s="374">
        <v>10</v>
      </c>
      <c r="I131" s="379">
        <v>19</v>
      </c>
      <c r="J131" s="381">
        <v>116568.90999999999</v>
      </c>
      <c r="K131" s="451">
        <v>-103887.02</v>
      </c>
      <c r="L131" s="377">
        <v>12681.889999999985</v>
      </c>
      <c r="M131" s="381">
        <v>95933.03</v>
      </c>
      <c r="N131" s="451">
        <v>-87511.92</v>
      </c>
      <c r="O131" s="380">
        <v>8421.11</v>
      </c>
      <c r="P131" s="689">
        <v>0.66402641877512036</v>
      </c>
    </row>
    <row r="132" spans="1:16" s="266" customFormat="1" ht="16.149999999999999" customHeight="1" x14ac:dyDescent="0.2">
      <c r="A132" s="275"/>
      <c r="B132" s="809" t="s">
        <v>204</v>
      </c>
      <c r="C132" s="326" t="s">
        <v>116</v>
      </c>
      <c r="D132" s="374">
        <v>2</v>
      </c>
      <c r="E132" s="374">
        <v>0</v>
      </c>
      <c r="F132" s="375">
        <v>2</v>
      </c>
      <c r="G132" s="374">
        <v>3</v>
      </c>
      <c r="H132" s="374">
        <v>0</v>
      </c>
      <c r="I132" s="379">
        <v>3</v>
      </c>
      <c r="J132" s="381">
        <v>627.15</v>
      </c>
      <c r="K132" s="452">
        <v>0</v>
      </c>
      <c r="L132" s="377">
        <v>627.15</v>
      </c>
      <c r="M132" s="381">
        <v>5765.57</v>
      </c>
      <c r="N132" s="451">
        <v>0</v>
      </c>
      <c r="O132" s="380">
        <v>5765.57</v>
      </c>
      <c r="P132" s="689">
        <v>9.1932870924021373</v>
      </c>
    </row>
    <row r="133" spans="1:16" s="266" customFormat="1" ht="16.149999999999999" customHeight="1" x14ac:dyDescent="0.25">
      <c r="A133" s="275"/>
      <c r="B133" s="810" t="s">
        <v>205</v>
      </c>
      <c r="C133" s="326" t="s">
        <v>196</v>
      </c>
      <c r="D133" s="374">
        <v>7</v>
      </c>
      <c r="E133" s="374">
        <v>0</v>
      </c>
      <c r="F133" s="375">
        <v>7</v>
      </c>
      <c r="G133" s="374">
        <v>18</v>
      </c>
      <c r="H133" s="374">
        <v>0</v>
      </c>
      <c r="I133" s="379">
        <v>18</v>
      </c>
      <c r="J133" s="381">
        <v>1836.64</v>
      </c>
      <c r="K133" s="451">
        <v>-918.31</v>
      </c>
      <c r="L133" s="377">
        <v>918.33000000000015</v>
      </c>
      <c r="M133" s="381">
        <v>79756.02</v>
      </c>
      <c r="N133" s="451">
        <v>0</v>
      </c>
      <c r="O133" s="380">
        <v>79756.02</v>
      </c>
      <c r="P133" s="689">
        <v>86.848975858351565</v>
      </c>
    </row>
    <row r="134" spans="1:16" s="266" customFormat="1" ht="16.149999999999999" customHeight="1" x14ac:dyDescent="0.25">
      <c r="A134" s="275"/>
      <c r="B134" s="810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09" t="s">
        <v>207</v>
      </c>
      <c r="C135" s="326" t="s">
        <v>39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81">
        <v>0</v>
      </c>
      <c r="K135" s="450">
        <v>0</v>
      </c>
      <c r="L135" s="377">
        <v>0</v>
      </c>
      <c r="M135" s="381">
        <v>0</v>
      </c>
      <c r="N135" s="451">
        <v>0</v>
      </c>
      <c r="O135" s="380">
        <v>0</v>
      </c>
      <c r="P135" s="689" t="s">
        <v>335</v>
      </c>
    </row>
    <row r="136" spans="1:16" s="266" customFormat="1" ht="19.149999999999999" customHeight="1" x14ac:dyDescent="0.25">
      <c r="A136" s="275"/>
      <c r="B136" s="1157" t="s">
        <v>258</v>
      </c>
      <c r="C136" s="1157"/>
      <c r="D136" s="384">
        <v>5602</v>
      </c>
      <c r="E136" s="384">
        <v>683</v>
      </c>
      <c r="F136" s="385">
        <v>4919</v>
      </c>
      <c r="G136" s="374">
        <v>6758</v>
      </c>
      <c r="H136" s="384">
        <v>761</v>
      </c>
      <c r="I136" s="388">
        <v>5997</v>
      </c>
      <c r="J136" s="377">
        <v>12341244.02</v>
      </c>
      <c r="K136" s="453">
        <v>-149996.51</v>
      </c>
      <c r="L136" s="386">
        <v>12191247.51</v>
      </c>
      <c r="M136" s="377">
        <v>10134561.388399998</v>
      </c>
      <c r="N136" s="453">
        <v>-209607.37</v>
      </c>
      <c r="O136" s="389">
        <v>9924954.0184000004</v>
      </c>
      <c r="P136" s="688">
        <v>0.81410487403023779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8" t="s">
        <v>103</v>
      </c>
      <c r="C138" s="328" t="s">
        <v>41</v>
      </c>
      <c r="D138" s="374">
        <v>323</v>
      </c>
      <c r="E138" s="374">
        <v>20</v>
      </c>
      <c r="F138" s="375">
        <v>303</v>
      </c>
      <c r="G138" s="374">
        <v>512</v>
      </c>
      <c r="H138" s="374">
        <v>17</v>
      </c>
      <c r="I138" s="379">
        <v>495</v>
      </c>
      <c r="J138" s="1158"/>
      <c r="K138" s="1159"/>
      <c r="L138" s="377">
        <v>3468400.1100000003</v>
      </c>
      <c r="M138" s="1158"/>
      <c r="N138" s="1159"/>
      <c r="O138" s="380">
        <v>3306042.28</v>
      </c>
      <c r="P138" s="689">
        <v>0.95318941735358198</v>
      </c>
    </row>
    <row r="139" spans="1:16" s="266" customFormat="1" ht="16.149999999999999" customHeight="1" x14ac:dyDescent="0.25">
      <c r="A139" s="275"/>
      <c r="B139" s="808" t="s">
        <v>101</v>
      </c>
      <c r="C139" s="328" t="s">
        <v>42</v>
      </c>
      <c r="D139" s="374">
        <v>10</v>
      </c>
      <c r="E139" s="374">
        <v>0</v>
      </c>
      <c r="F139" s="375">
        <v>10</v>
      </c>
      <c r="G139" s="374">
        <v>13</v>
      </c>
      <c r="H139" s="374">
        <v>0</v>
      </c>
      <c r="I139" s="379">
        <v>13</v>
      </c>
      <c r="J139" s="1160"/>
      <c r="K139" s="1161"/>
      <c r="L139" s="377">
        <v>4437.9799999999996</v>
      </c>
      <c r="M139" s="1160"/>
      <c r="N139" s="1161"/>
      <c r="O139" s="380">
        <v>8623.1200000000008</v>
      </c>
      <c r="P139" s="689">
        <v>1.9430281344215166</v>
      </c>
    </row>
    <row r="140" spans="1:16" s="266" customFormat="1" ht="16.149999999999999" customHeight="1" x14ac:dyDescent="0.25">
      <c r="A140" s="275"/>
      <c r="B140" s="808" t="s">
        <v>102</v>
      </c>
      <c r="C140" s="329" t="s">
        <v>83</v>
      </c>
      <c r="D140" s="374">
        <v>132</v>
      </c>
      <c r="E140" s="374">
        <v>17</v>
      </c>
      <c r="F140" s="375">
        <v>115</v>
      </c>
      <c r="G140" s="374">
        <v>125</v>
      </c>
      <c r="H140" s="374">
        <v>20</v>
      </c>
      <c r="I140" s="379">
        <v>105</v>
      </c>
      <c r="J140" s="1160"/>
      <c r="K140" s="1161"/>
      <c r="L140" s="377">
        <v>115962.66</v>
      </c>
      <c r="M140" s="1160"/>
      <c r="N140" s="1161"/>
      <c r="O140" s="380">
        <v>135120.28999999998</v>
      </c>
      <c r="P140" s="689">
        <v>1.1652051617305086</v>
      </c>
    </row>
    <row r="141" spans="1:16" s="266" customFormat="1" ht="16.149999999999999" customHeight="1" x14ac:dyDescent="0.25">
      <c r="A141" s="275"/>
      <c r="B141" s="808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60"/>
      <c r="K141" s="1161"/>
      <c r="L141" s="377">
        <v>0</v>
      </c>
      <c r="M141" s="1160"/>
      <c r="N141" s="1161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57" t="s">
        <v>259</v>
      </c>
      <c r="C142" s="1157"/>
      <c r="D142" s="374">
        <v>465</v>
      </c>
      <c r="E142" s="374">
        <v>37</v>
      </c>
      <c r="F142" s="393">
        <v>428</v>
      </c>
      <c r="G142" s="374">
        <v>650</v>
      </c>
      <c r="H142" s="374">
        <v>37</v>
      </c>
      <c r="I142" s="394">
        <v>613</v>
      </c>
      <c r="J142" s="1162"/>
      <c r="K142" s="1163"/>
      <c r="L142" s="386">
        <v>3588800.7500000005</v>
      </c>
      <c r="M142" s="1162"/>
      <c r="N142" s="1163"/>
      <c r="O142" s="389">
        <v>3449785.69</v>
      </c>
      <c r="P142" s="688">
        <v>0.96126420225475029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902" t="s">
        <v>198</v>
      </c>
      <c r="C144" s="902"/>
      <c r="D144" s="384">
        <v>6067</v>
      </c>
      <c r="E144" s="384">
        <v>720</v>
      </c>
      <c r="F144" s="455">
        <v>5347</v>
      </c>
      <c r="G144" s="384">
        <v>7408</v>
      </c>
      <c r="H144" s="384">
        <v>798</v>
      </c>
      <c r="I144" s="388">
        <v>6610</v>
      </c>
      <c r="J144" s="377">
        <v>15930044.77</v>
      </c>
      <c r="K144" s="453">
        <v>-149996.51</v>
      </c>
      <c r="L144" s="386">
        <v>15780048.26</v>
      </c>
      <c r="M144" s="377">
        <v>13584347.078399997</v>
      </c>
      <c r="N144" s="453">
        <v>-209607.37</v>
      </c>
      <c r="O144" s="389">
        <v>13374739.7084</v>
      </c>
      <c r="P144" s="449">
        <v>0.84757280130143275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902" t="s">
        <v>198</v>
      </c>
      <c r="C146" s="902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741563.65000000014</v>
      </c>
      <c r="K146" s="453">
        <f>SUM(K101)</f>
        <v>0</v>
      </c>
      <c r="L146" s="386" t="e">
        <f>SUM(L101+#REF!)</f>
        <v>#REF!</v>
      </c>
      <c r="M146" s="377">
        <f>SUM(M101)</f>
        <v>809139.53999999992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B136:C136"/>
    <mergeCell ref="J138:K142"/>
    <mergeCell ref="M138:N142"/>
    <mergeCell ref="B142:C142"/>
    <mergeCell ref="B144:C144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M66:N70"/>
    <mergeCell ref="J66:K70"/>
    <mergeCell ref="B78:B81"/>
    <mergeCell ref="C78:C81"/>
    <mergeCell ref="D79:I79"/>
    <mergeCell ref="J79:O79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B31:C31"/>
    <mergeCell ref="B37:C37"/>
    <mergeCell ref="B39:C39"/>
    <mergeCell ref="B40:P40"/>
    <mergeCell ref="B41:B44"/>
    <mergeCell ref="C41:C44"/>
    <mergeCell ref="M33:N37"/>
    <mergeCell ref="J33:K37"/>
    <mergeCell ref="D9:I9"/>
    <mergeCell ref="J9:O9"/>
    <mergeCell ref="B7:C7"/>
    <mergeCell ref="A8:A9"/>
    <mergeCell ref="B8:B11"/>
    <mergeCell ref="C8:C11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03" t="s">
        <v>296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</row>
    <row r="5" spans="1:20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82" t="s">
        <v>297</v>
      </c>
      <c r="C7" s="1082"/>
      <c r="D7" s="1169"/>
      <c r="E7" s="1169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906"/>
      <c r="B8" s="1068" t="s">
        <v>84</v>
      </c>
      <c r="C8" s="910" t="s">
        <v>211</v>
      </c>
      <c r="D8" s="913" t="s">
        <v>81</v>
      </c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8"/>
    </row>
    <row r="9" spans="1:20" s="269" customFormat="1" ht="15" customHeight="1" x14ac:dyDescent="0.25">
      <c r="A9" s="906"/>
      <c r="B9" s="1069"/>
      <c r="C9" s="911"/>
      <c r="D9" s="898" t="s">
        <v>197</v>
      </c>
      <c r="E9" s="1077"/>
      <c r="F9" s="1077"/>
      <c r="G9" s="1077"/>
      <c r="H9" s="1077"/>
      <c r="I9" s="899"/>
      <c r="J9" s="1167" t="s">
        <v>332</v>
      </c>
      <c r="K9" s="898" t="s">
        <v>220</v>
      </c>
      <c r="L9" s="1077"/>
      <c r="M9" s="1077"/>
      <c r="N9" s="1077"/>
      <c r="O9" s="1077"/>
      <c r="P9" s="899"/>
      <c r="Q9" s="919" t="s">
        <v>332</v>
      </c>
      <c r="R9" s="971" t="s">
        <v>323</v>
      </c>
    </row>
    <row r="10" spans="1:20" s="269" customFormat="1" ht="15" customHeight="1" x14ac:dyDescent="0.25">
      <c r="A10" s="290"/>
      <c r="B10" s="1069"/>
      <c r="C10" s="911"/>
      <c r="D10" s="924" t="s">
        <v>333</v>
      </c>
      <c r="E10" s="1156"/>
      <c r="F10" s="925"/>
      <c r="G10" s="1156" t="s">
        <v>334</v>
      </c>
      <c r="H10" s="1156"/>
      <c r="I10" s="925"/>
      <c r="J10" s="1167"/>
      <c r="K10" s="924" t="s">
        <v>333</v>
      </c>
      <c r="L10" s="1156"/>
      <c r="M10" s="925"/>
      <c r="N10" s="1156" t="s">
        <v>334</v>
      </c>
      <c r="O10" s="1156"/>
      <c r="P10" s="925"/>
      <c r="Q10" s="919"/>
      <c r="R10" s="919"/>
    </row>
    <row r="11" spans="1:20" s="269" customFormat="1" ht="16.149999999999999" customHeight="1" x14ac:dyDescent="0.25">
      <c r="A11" s="290"/>
      <c r="B11" s="1070"/>
      <c r="C11" s="912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34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920"/>
      <c r="R11" s="920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298</v>
      </c>
      <c r="E13" s="757">
        <v>51</v>
      </c>
      <c r="F13" s="375">
        <v>247</v>
      </c>
      <c r="G13" s="374">
        <v>333</v>
      </c>
      <c r="H13" s="757">
        <v>50</v>
      </c>
      <c r="I13" s="379">
        <v>283</v>
      </c>
      <c r="J13" s="689">
        <v>1.1457489878542511</v>
      </c>
      <c r="K13" s="376">
        <v>485264.93999999994</v>
      </c>
      <c r="L13" s="450">
        <v>0</v>
      </c>
      <c r="M13" s="377">
        <v>485264.93999999994</v>
      </c>
      <c r="N13" s="690">
        <v>549190.68999999994</v>
      </c>
      <c r="O13" s="450">
        <v>0</v>
      </c>
      <c r="P13" s="380">
        <v>549190.68999999994</v>
      </c>
      <c r="Q13" s="689">
        <v>1.1317337081883558</v>
      </c>
      <c r="R13" s="472">
        <v>1940.6031448763249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914</v>
      </c>
      <c r="E14" s="757">
        <v>111</v>
      </c>
      <c r="F14" s="375">
        <v>803</v>
      </c>
      <c r="G14" s="374">
        <v>1560</v>
      </c>
      <c r="H14" s="757">
        <v>191</v>
      </c>
      <c r="I14" s="379">
        <v>1369</v>
      </c>
      <c r="J14" s="689">
        <v>1.7048567870485678</v>
      </c>
      <c r="K14" s="376">
        <v>1907357.8900000001</v>
      </c>
      <c r="L14" s="450">
        <v>0</v>
      </c>
      <c r="M14" s="377">
        <v>1907357.8900000001</v>
      </c>
      <c r="N14" s="690">
        <v>1541036.87</v>
      </c>
      <c r="O14" s="450">
        <v>0</v>
      </c>
      <c r="P14" s="380">
        <v>1541036.87</v>
      </c>
      <c r="Q14" s="689">
        <v>0.80794321720083695</v>
      </c>
      <c r="R14" s="472">
        <v>1125.6660847333821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156</v>
      </c>
      <c r="E15" s="757">
        <v>13</v>
      </c>
      <c r="F15" s="375">
        <v>143</v>
      </c>
      <c r="G15" s="374">
        <v>234</v>
      </c>
      <c r="H15" s="757">
        <v>8</v>
      </c>
      <c r="I15" s="379">
        <v>226</v>
      </c>
      <c r="J15" s="689">
        <v>1.5804195804195804</v>
      </c>
      <c r="K15" s="376">
        <v>327188.73</v>
      </c>
      <c r="L15" s="450">
        <v>0</v>
      </c>
      <c r="M15" s="377">
        <v>327188.73</v>
      </c>
      <c r="N15" s="690">
        <v>441224.13</v>
      </c>
      <c r="O15" s="450">
        <v>0</v>
      </c>
      <c r="P15" s="380">
        <v>441224.13</v>
      </c>
      <c r="Q15" s="689">
        <v>1.3485309533736081</v>
      </c>
      <c r="R15" s="472">
        <v>1952.3191592920355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7">
        <v>0</v>
      </c>
      <c r="F16" s="375">
        <v>0</v>
      </c>
      <c r="G16" s="374">
        <v>0</v>
      </c>
      <c r="H16" s="757">
        <v>0</v>
      </c>
      <c r="I16" s="379">
        <v>0</v>
      </c>
      <c r="J16" s="689" t="s">
        <v>335</v>
      </c>
      <c r="K16" s="376">
        <v>0</v>
      </c>
      <c r="L16" s="450">
        <v>0</v>
      </c>
      <c r="M16" s="377">
        <v>0</v>
      </c>
      <c r="N16" s="690">
        <v>0</v>
      </c>
      <c r="O16" s="450">
        <v>0</v>
      </c>
      <c r="P16" s="380">
        <v>0</v>
      </c>
      <c r="Q16" s="689" t="s">
        <v>335</v>
      </c>
      <c r="R16" s="472" t="s">
        <v>335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427</v>
      </c>
      <c r="E17" s="757">
        <v>65</v>
      </c>
      <c r="F17" s="375">
        <v>362</v>
      </c>
      <c r="G17" s="374">
        <v>400</v>
      </c>
      <c r="H17" s="757">
        <v>55</v>
      </c>
      <c r="I17" s="379">
        <v>345</v>
      </c>
      <c r="J17" s="689">
        <v>0.95303867403314912</v>
      </c>
      <c r="K17" s="376">
        <v>750653.84</v>
      </c>
      <c r="L17" s="450">
        <v>-104805.33</v>
      </c>
      <c r="M17" s="377">
        <v>645848.51</v>
      </c>
      <c r="N17" s="690">
        <v>747409.39999999991</v>
      </c>
      <c r="O17" s="450">
        <v>-120676.92</v>
      </c>
      <c r="P17" s="380">
        <v>626732.47999999986</v>
      </c>
      <c r="Q17" s="689">
        <v>0.97040168134784399</v>
      </c>
      <c r="R17" s="472">
        <v>1816.6158840579706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829</v>
      </c>
      <c r="E18" s="757">
        <v>56</v>
      </c>
      <c r="F18" s="375">
        <v>773</v>
      </c>
      <c r="G18" s="374">
        <v>851</v>
      </c>
      <c r="H18" s="757">
        <v>77</v>
      </c>
      <c r="I18" s="379">
        <v>774</v>
      </c>
      <c r="J18" s="689">
        <v>1.0012936610608021</v>
      </c>
      <c r="K18" s="376">
        <v>1481858.29</v>
      </c>
      <c r="L18" s="450">
        <v>0</v>
      </c>
      <c r="M18" s="377">
        <v>1481858.29</v>
      </c>
      <c r="N18" s="690">
        <v>1594581.4983999999</v>
      </c>
      <c r="O18" s="450">
        <v>0</v>
      </c>
      <c r="P18" s="380">
        <v>1594581.4983999999</v>
      </c>
      <c r="Q18" s="689">
        <v>1.0760688178894622</v>
      </c>
      <c r="R18" s="472">
        <v>2060.182814470284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45</v>
      </c>
      <c r="E19" s="757">
        <v>1</v>
      </c>
      <c r="F19" s="375">
        <v>44</v>
      </c>
      <c r="G19" s="374">
        <v>77</v>
      </c>
      <c r="H19" s="757">
        <v>2</v>
      </c>
      <c r="I19" s="379">
        <v>75</v>
      </c>
      <c r="J19" s="689">
        <v>1.7045454545454546</v>
      </c>
      <c r="K19" s="376">
        <v>140686.26</v>
      </c>
      <c r="L19" s="450">
        <v>0</v>
      </c>
      <c r="M19" s="377">
        <v>140686.26</v>
      </c>
      <c r="N19" s="690">
        <v>231230.89999999997</v>
      </c>
      <c r="O19" s="450">
        <v>0</v>
      </c>
      <c r="P19" s="380">
        <v>231230.89999999997</v>
      </c>
      <c r="Q19" s="689">
        <v>1.6435926294436993</v>
      </c>
      <c r="R19" s="472">
        <v>3083.0786666666663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12</v>
      </c>
      <c r="E20" s="757">
        <v>2</v>
      </c>
      <c r="F20" s="375">
        <v>10</v>
      </c>
      <c r="G20" s="374">
        <v>6</v>
      </c>
      <c r="H20" s="757">
        <v>2</v>
      </c>
      <c r="I20" s="379">
        <v>4</v>
      </c>
      <c r="J20" s="689">
        <v>0.4</v>
      </c>
      <c r="K20" s="376">
        <v>5460.1900000000005</v>
      </c>
      <c r="L20" s="450">
        <v>0</v>
      </c>
      <c r="M20" s="377">
        <v>5460.1900000000005</v>
      </c>
      <c r="N20" s="690">
        <v>1720.0700000000002</v>
      </c>
      <c r="O20" s="450">
        <v>0</v>
      </c>
      <c r="P20" s="380">
        <v>1720.0700000000002</v>
      </c>
      <c r="Q20" s="689">
        <v>0.31502017329067306</v>
      </c>
      <c r="R20" s="472">
        <v>430.01750000000004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760</v>
      </c>
      <c r="E21" s="757">
        <v>128</v>
      </c>
      <c r="F21" s="375">
        <v>632</v>
      </c>
      <c r="G21" s="374">
        <v>1036</v>
      </c>
      <c r="H21" s="757">
        <v>113</v>
      </c>
      <c r="I21" s="379">
        <v>923</v>
      </c>
      <c r="J21" s="689">
        <v>1.4604430379746836</v>
      </c>
      <c r="K21" s="376">
        <v>1345698.9200000002</v>
      </c>
      <c r="L21" s="450">
        <v>-35638.26</v>
      </c>
      <c r="M21" s="377">
        <v>1310060.6600000001</v>
      </c>
      <c r="N21" s="690">
        <v>1542953.9100000001</v>
      </c>
      <c r="O21" s="450">
        <v>-62485.7</v>
      </c>
      <c r="P21" s="380">
        <v>1480468.2100000002</v>
      </c>
      <c r="Q21" s="689">
        <v>1.1300760760192585</v>
      </c>
      <c r="R21" s="472">
        <v>1603.9742253521129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364</v>
      </c>
      <c r="E22" s="757">
        <v>38</v>
      </c>
      <c r="F22" s="375">
        <v>326</v>
      </c>
      <c r="G22" s="374">
        <v>398</v>
      </c>
      <c r="H22" s="757">
        <v>35</v>
      </c>
      <c r="I22" s="379">
        <v>363</v>
      </c>
      <c r="J22" s="689">
        <v>1.1134969325153374</v>
      </c>
      <c r="K22" s="376">
        <v>532174.19999999995</v>
      </c>
      <c r="L22" s="450">
        <v>0</v>
      </c>
      <c r="M22" s="377">
        <v>532174.19999999995</v>
      </c>
      <c r="N22" s="690">
        <v>606934.42000000004</v>
      </c>
      <c r="O22" s="450">
        <v>-8076.28</v>
      </c>
      <c r="P22" s="380">
        <v>598858.14</v>
      </c>
      <c r="Q22" s="689">
        <v>1.125304721649415</v>
      </c>
      <c r="R22" s="472">
        <v>1649.7469421487604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600</v>
      </c>
      <c r="E23" s="757">
        <v>61</v>
      </c>
      <c r="F23" s="375">
        <v>539</v>
      </c>
      <c r="G23" s="374">
        <v>601</v>
      </c>
      <c r="H23" s="757">
        <v>72</v>
      </c>
      <c r="I23" s="379">
        <v>529</v>
      </c>
      <c r="J23" s="689">
        <v>0.98144712430426717</v>
      </c>
      <c r="K23" s="376">
        <v>604181.10999999987</v>
      </c>
      <c r="L23" s="450">
        <v>-49.5</v>
      </c>
      <c r="M23" s="377">
        <v>604131.60999999987</v>
      </c>
      <c r="N23" s="690">
        <v>524458.28</v>
      </c>
      <c r="O23" s="450">
        <v>0</v>
      </c>
      <c r="P23" s="380">
        <v>524458.28</v>
      </c>
      <c r="Q23" s="689">
        <v>0.86811924971116827</v>
      </c>
      <c r="R23" s="472">
        <v>991.41451795841215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286</v>
      </c>
      <c r="E24" s="757">
        <v>57</v>
      </c>
      <c r="F24" s="375">
        <v>229</v>
      </c>
      <c r="G24" s="374">
        <v>442</v>
      </c>
      <c r="H24" s="757">
        <v>43</v>
      </c>
      <c r="I24" s="379">
        <v>399</v>
      </c>
      <c r="J24" s="689">
        <v>1.74235807860262</v>
      </c>
      <c r="K24" s="376">
        <v>3142054.7</v>
      </c>
      <c r="L24" s="450">
        <v>-9503.42</v>
      </c>
      <c r="M24" s="377">
        <v>3132551.2800000003</v>
      </c>
      <c r="N24" s="690">
        <v>790220.60000000009</v>
      </c>
      <c r="O24" s="450">
        <v>-18368.47</v>
      </c>
      <c r="P24" s="380">
        <v>771852.13000000012</v>
      </c>
      <c r="Q24" s="689">
        <v>0.24639728483550954</v>
      </c>
      <c r="R24" s="472">
        <v>1934.4664912280705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140</v>
      </c>
      <c r="E25" s="757">
        <v>17</v>
      </c>
      <c r="F25" s="375">
        <v>123</v>
      </c>
      <c r="G25" s="374">
        <v>83</v>
      </c>
      <c r="H25" s="757">
        <v>13</v>
      </c>
      <c r="I25" s="379">
        <v>70</v>
      </c>
      <c r="J25" s="689">
        <v>0.56910569105691056</v>
      </c>
      <c r="K25" s="376">
        <v>352238.45</v>
      </c>
      <c r="L25" s="450">
        <v>0</v>
      </c>
      <c r="M25" s="377">
        <v>352238.45</v>
      </c>
      <c r="N25" s="690">
        <v>305700.33999999997</v>
      </c>
      <c r="O25" s="450">
        <v>0</v>
      </c>
      <c r="P25" s="380">
        <v>305700.33999999997</v>
      </c>
      <c r="Q25" s="689">
        <v>0.867878960970899</v>
      </c>
      <c r="R25" s="472">
        <v>4367.1477142857138</v>
      </c>
      <c r="S25" s="471"/>
    </row>
    <row r="26" spans="1:29" s="266" customFormat="1" ht="18" customHeight="1" x14ac:dyDescent="0.25">
      <c r="A26" s="275"/>
      <c r="B26" s="1076" t="s">
        <v>216</v>
      </c>
      <c r="C26" s="1076"/>
      <c r="D26" s="384">
        <v>4831</v>
      </c>
      <c r="E26" s="384">
        <v>600</v>
      </c>
      <c r="F26" s="385">
        <v>4231</v>
      </c>
      <c r="G26" s="374">
        <v>6021</v>
      </c>
      <c r="H26" s="384">
        <v>661</v>
      </c>
      <c r="I26" s="388">
        <v>5360</v>
      </c>
      <c r="J26" s="688">
        <v>1.2668399905459702</v>
      </c>
      <c r="K26" s="377">
        <v>11074817.52</v>
      </c>
      <c r="L26" s="453">
        <v>-149996.51</v>
      </c>
      <c r="M26" s="386">
        <v>10924821.010000002</v>
      </c>
      <c r="N26" s="377">
        <v>8876661.1084000003</v>
      </c>
      <c r="O26" s="453">
        <v>-209607.37</v>
      </c>
      <c r="P26" s="389">
        <v>8667053.7384000011</v>
      </c>
      <c r="Q26" s="688">
        <v>0.79333599428920987</v>
      </c>
      <c r="R26" s="478">
        <v>1616.9876377611943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45</v>
      </c>
      <c r="E28" s="757">
        <v>3</v>
      </c>
      <c r="F28" s="375">
        <v>42</v>
      </c>
      <c r="G28" s="374">
        <v>62</v>
      </c>
      <c r="H28" s="757">
        <v>5</v>
      </c>
      <c r="I28" s="379">
        <v>57</v>
      </c>
      <c r="J28" s="689">
        <v>1.3571428571428572</v>
      </c>
      <c r="K28" s="480"/>
      <c r="L28" s="481"/>
      <c r="M28" s="375">
        <v>141320.81</v>
      </c>
      <c r="N28" s="480"/>
      <c r="O28" s="481"/>
      <c r="P28" s="379">
        <v>99582.15</v>
      </c>
      <c r="Q28" s="689">
        <v>0.70465312221179599</v>
      </c>
      <c r="R28" s="472">
        <v>1747.0552631578946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53</v>
      </c>
      <c r="E29" s="757">
        <v>4</v>
      </c>
      <c r="F29" s="375">
        <v>49</v>
      </c>
      <c r="G29" s="374">
        <v>51</v>
      </c>
      <c r="H29" s="757">
        <v>2</v>
      </c>
      <c r="I29" s="379">
        <v>49</v>
      </c>
      <c r="J29" s="689">
        <v>1</v>
      </c>
      <c r="K29" s="482"/>
      <c r="L29" s="484"/>
      <c r="M29" s="375">
        <v>826441.54</v>
      </c>
      <c r="N29" s="482"/>
      <c r="O29" s="483"/>
      <c r="P29" s="379">
        <v>328240.91000000003</v>
      </c>
      <c r="Q29" s="689">
        <v>0.39717377952710364</v>
      </c>
      <c r="R29" s="472">
        <v>6698.7940816326536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82</v>
      </c>
      <c r="E30" s="757">
        <v>2</v>
      </c>
      <c r="F30" s="375">
        <v>80</v>
      </c>
      <c r="G30" s="374">
        <v>116</v>
      </c>
      <c r="H30" s="757">
        <v>4</v>
      </c>
      <c r="I30" s="379">
        <v>112</v>
      </c>
      <c r="J30" s="689">
        <v>1.4</v>
      </c>
      <c r="K30" s="482"/>
      <c r="L30" s="484"/>
      <c r="M30" s="375">
        <v>704147.42</v>
      </c>
      <c r="N30" s="482"/>
      <c r="O30" s="483"/>
      <c r="P30" s="379">
        <v>954626.17999999982</v>
      </c>
      <c r="Q30" s="689">
        <v>1.3557192043677442</v>
      </c>
      <c r="R30" s="472">
        <v>8523.4480357142838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58</v>
      </c>
      <c r="E31" s="757">
        <v>5</v>
      </c>
      <c r="F31" s="375">
        <v>53</v>
      </c>
      <c r="G31" s="374">
        <v>53</v>
      </c>
      <c r="H31" s="757">
        <v>4</v>
      </c>
      <c r="I31" s="379">
        <v>49</v>
      </c>
      <c r="J31" s="689">
        <v>0.92452830188679247</v>
      </c>
      <c r="K31" s="482"/>
      <c r="L31" s="483"/>
      <c r="M31" s="375">
        <v>229252.97</v>
      </c>
      <c r="N31" s="482"/>
      <c r="O31" s="483"/>
      <c r="P31" s="379">
        <v>393206.58</v>
      </c>
      <c r="Q31" s="689">
        <v>1.7151646061553751</v>
      </c>
      <c r="R31" s="472">
        <v>8024.6240816326535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51</v>
      </c>
      <c r="E32" s="757">
        <v>1</v>
      </c>
      <c r="F32" s="375">
        <v>50</v>
      </c>
      <c r="G32" s="374">
        <v>65</v>
      </c>
      <c r="H32" s="757">
        <v>1</v>
      </c>
      <c r="I32" s="379">
        <v>64</v>
      </c>
      <c r="J32" s="689">
        <v>1.28</v>
      </c>
      <c r="K32" s="482"/>
      <c r="L32" s="483"/>
      <c r="M32" s="375">
        <v>428699.57</v>
      </c>
      <c r="N32" s="482"/>
      <c r="O32" s="483"/>
      <c r="P32" s="379">
        <v>279052.46999999997</v>
      </c>
      <c r="Q32" s="689">
        <v>0.65092780475613721</v>
      </c>
      <c r="R32" s="472">
        <v>4360.1948437499996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39</v>
      </c>
      <c r="E33" s="757">
        <v>1</v>
      </c>
      <c r="F33" s="375">
        <v>38</v>
      </c>
      <c r="G33" s="374">
        <v>65</v>
      </c>
      <c r="H33" s="757">
        <v>2</v>
      </c>
      <c r="I33" s="379">
        <v>63</v>
      </c>
      <c r="J33" s="689">
        <v>1.6578947368421053</v>
      </c>
      <c r="K33" s="460"/>
      <c r="L33" s="461"/>
      <c r="M33" s="375">
        <v>813894.79</v>
      </c>
      <c r="N33" s="460"/>
      <c r="O33" s="461"/>
      <c r="P33" s="379">
        <v>139181.76999999999</v>
      </c>
      <c r="Q33" s="689">
        <v>0.17100707819987396</v>
      </c>
      <c r="R33" s="472">
        <v>2209.2344444444443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99</v>
      </c>
      <c r="E34" s="757">
        <v>15</v>
      </c>
      <c r="F34" s="375">
        <v>84</v>
      </c>
      <c r="G34" s="374">
        <v>192</v>
      </c>
      <c r="H34" s="757">
        <v>14</v>
      </c>
      <c r="I34" s="379">
        <v>178</v>
      </c>
      <c r="J34" s="689">
        <v>2.1190476190476191</v>
      </c>
      <c r="K34" s="460"/>
      <c r="L34" s="461"/>
      <c r="M34" s="375">
        <v>390002.47000000003</v>
      </c>
      <c r="N34" s="460"/>
      <c r="O34" s="461"/>
      <c r="P34" s="379">
        <v>1155745.4099999999</v>
      </c>
      <c r="Q34" s="689">
        <v>2.9634310008344302</v>
      </c>
      <c r="R34" s="472">
        <v>6492.9517415730334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427</v>
      </c>
      <c r="E35" s="374">
        <v>31</v>
      </c>
      <c r="F35" s="393">
        <v>396</v>
      </c>
      <c r="G35" s="374">
        <v>604</v>
      </c>
      <c r="H35" s="374">
        <v>32</v>
      </c>
      <c r="I35" s="394">
        <v>572</v>
      </c>
      <c r="J35" s="688">
        <v>1.4444444444444444</v>
      </c>
      <c r="K35" s="417"/>
      <c r="L35" s="462"/>
      <c r="M35" s="386">
        <v>3533759.5700000003</v>
      </c>
      <c r="N35" s="417"/>
      <c r="O35" s="462"/>
      <c r="P35" s="389">
        <v>3349635.4699999997</v>
      </c>
      <c r="Q35" s="688">
        <v>0.94789569116044858</v>
      </c>
      <c r="R35" s="478">
        <v>5856.006066433566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02" t="s">
        <v>326</v>
      </c>
      <c r="C37" s="902"/>
      <c r="D37" s="374">
        <v>5258</v>
      </c>
      <c r="E37" s="384">
        <v>631</v>
      </c>
      <c r="F37" s="455">
        <v>4627</v>
      </c>
      <c r="G37" s="374">
        <v>6625</v>
      </c>
      <c r="H37" s="384">
        <v>693</v>
      </c>
      <c r="I37" s="388">
        <v>5932</v>
      </c>
      <c r="J37" s="449">
        <v>1.2820401988329371</v>
      </c>
      <c r="K37" s="377">
        <v>14608577.09</v>
      </c>
      <c r="L37" s="453">
        <v>-149996.51</v>
      </c>
      <c r="M37" s="386">
        <v>14458580.580000002</v>
      </c>
      <c r="N37" s="377">
        <v>12226296.578400001</v>
      </c>
      <c r="O37" s="453">
        <v>-209607.37</v>
      </c>
      <c r="P37" s="389">
        <v>12016689.2084</v>
      </c>
      <c r="Q37" s="449">
        <v>0.83111126586120243</v>
      </c>
      <c r="R37" s="478">
        <v>2025.7399204989886</v>
      </c>
    </row>
    <row r="38" spans="1:18" s="266" customFormat="1" ht="12" customHeight="1" x14ac:dyDescent="0.25">
      <c r="A38" s="275"/>
      <c r="B38" s="903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68" t="s">
        <v>84</v>
      </c>
      <c r="C40" s="910" t="s">
        <v>211</v>
      </c>
      <c r="D40" s="913" t="s">
        <v>52</v>
      </c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8"/>
    </row>
    <row r="41" spans="1:18" s="266" customFormat="1" ht="15.6" customHeight="1" x14ac:dyDescent="0.25">
      <c r="A41" s="275"/>
      <c r="B41" s="1069"/>
      <c r="C41" s="911"/>
      <c r="D41" s="898" t="s">
        <v>197</v>
      </c>
      <c r="E41" s="1077"/>
      <c r="F41" s="1077"/>
      <c r="G41" s="1077"/>
      <c r="H41" s="1077"/>
      <c r="I41" s="899"/>
      <c r="J41" s="1167" t="s">
        <v>332</v>
      </c>
      <c r="K41" s="898" t="s">
        <v>220</v>
      </c>
      <c r="L41" s="1077"/>
      <c r="M41" s="1077"/>
      <c r="N41" s="1077"/>
      <c r="O41" s="1077"/>
      <c r="P41" s="899"/>
      <c r="Q41" s="919" t="s">
        <v>332</v>
      </c>
      <c r="R41" s="971" t="s">
        <v>323</v>
      </c>
    </row>
    <row r="42" spans="1:18" s="266" customFormat="1" ht="19.149999999999999" customHeight="1" x14ac:dyDescent="0.25">
      <c r="A42" s="275"/>
      <c r="B42" s="1069"/>
      <c r="C42" s="911"/>
      <c r="D42" s="924" t="s">
        <v>333</v>
      </c>
      <c r="E42" s="1156"/>
      <c r="F42" s="925"/>
      <c r="G42" s="1156" t="s">
        <v>334</v>
      </c>
      <c r="H42" s="1156"/>
      <c r="I42" s="925"/>
      <c r="J42" s="1167"/>
      <c r="K42" s="924" t="s">
        <v>333</v>
      </c>
      <c r="L42" s="1156"/>
      <c r="M42" s="925"/>
      <c r="N42" s="1156" t="s">
        <v>334</v>
      </c>
      <c r="O42" s="1156"/>
      <c r="P42" s="925"/>
      <c r="Q42" s="919"/>
      <c r="R42" s="919"/>
    </row>
    <row r="43" spans="1:18" s="266" customFormat="1" ht="19.149999999999999" customHeight="1" x14ac:dyDescent="0.25">
      <c r="A43" s="275"/>
      <c r="B43" s="1070"/>
      <c r="C43" s="912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34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920"/>
      <c r="R43" s="920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1</v>
      </c>
      <c r="E45" s="757">
        <v>0</v>
      </c>
      <c r="F45" s="375">
        <v>1</v>
      </c>
      <c r="G45" s="374">
        <v>28</v>
      </c>
      <c r="H45" s="757">
        <v>4</v>
      </c>
      <c r="I45" s="379">
        <v>24</v>
      </c>
      <c r="J45" s="689">
        <v>24</v>
      </c>
      <c r="K45" s="376">
        <v>10100</v>
      </c>
      <c r="L45" s="450">
        <v>0</v>
      </c>
      <c r="M45" s="377">
        <v>10100</v>
      </c>
      <c r="N45" s="690">
        <v>24988.449999999997</v>
      </c>
      <c r="O45" s="450">
        <v>0</v>
      </c>
      <c r="P45" s="380">
        <v>24988.449999999997</v>
      </c>
      <c r="Q45" s="689">
        <v>2.4741039603960395</v>
      </c>
      <c r="R45" s="472">
        <v>1041.1854166666665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19</v>
      </c>
      <c r="E46" s="757">
        <v>1</v>
      </c>
      <c r="F46" s="375">
        <v>18</v>
      </c>
      <c r="G46" s="374">
        <v>25</v>
      </c>
      <c r="H46" s="757">
        <v>4</v>
      </c>
      <c r="I46" s="379">
        <v>21</v>
      </c>
      <c r="J46" s="689">
        <v>1.1666666666666667</v>
      </c>
      <c r="K46" s="376">
        <v>28589.059999999998</v>
      </c>
      <c r="L46" s="450">
        <v>0</v>
      </c>
      <c r="M46" s="377">
        <v>28589.059999999998</v>
      </c>
      <c r="N46" s="690">
        <v>32297.480000000003</v>
      </c>
      <c r="O46" s="450">
        <v>0</v>
      </c>
      <c r="P46" s="380">
        <v>32297.480000000003</v>
      </c>
      <c r="Q46" s="689">
        <v>1.1297146530875799</v>
      </c>
      <c r="R46" s="472">
        <v>1537.9752380952382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6</v>
      </c>
      <c r="E47" s="757">
        <v>0</v>
      </c>
      <c r="F47" s="375">
        <v>6</v>
      </c>
      <c r="G47" s="374">
        <v>3</v>
      </c>
      <c r="H47" s="757">
        <v>0</v>
      </c>
      <c r="I47" s="379">
        <v>3</v>
      </c>
      <c r="J47" s="689">
        <v>0.5</v>
      </c>
      <c r="K47" s="376">
        <v>13186.06</v>
      </c>
      <c r="L47" s="450">
        <v>0</v>
      </c>
      <c r="M47" s="377">
        <v>13186.06</v>
      </c>
      <c r="N47" s="690">
        <v>4389.7</v>
      </c>
      <c r="O47" s="450">
        <v>0</v>
      </c>
      <c r="P47" s="380">
        <v>4389.7</v>
      </c>
      <c r="Q47" s="689">
        <v>0.33290459773427394</v>
      </c>
      <c r="R47" s="472">
        <v>1463.2333333333333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7">
        <v>0</v>
      </c>
      <c r="F48" s="375">
        <v>0</v>
      </c>
      <c r="G48" s="374">
        <v>0</v>
      </c>
      <c r="H48" s="757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8</v>
      </c>
      <c r="E49" s="757">
        <v>0</v>
      </c>
      <c r="F49" s="375">
        <v>8</v>
      </c>
      <c r="G49" s="374">
        <v>9</v>
      </c>
      <c r="H49" s="757">
        <v>1</v>
      </c>
      <c r="I49" s="379">
        <v>8</v>
      </c>
      <c r="J49" s="689">
        <v>1</v>
      </c>
      <c r="K49" s="376">
        <v>13034.36</v>
      </c>
      <c r="L49" s="450">
        <v>0</v>
      </c>
      <c r="M49" s="377">
        <v>13034.36</v>
      </c>
      <c r="N49" s="690">
        <v>4804.8599999999997</v>
      </c>
      <c r="O49" s="450">
        <v>0</v>
      </c>
      <c r="P49" s="380">
        <v>4804.8599999999997</v>
      </c>
      <c r="Q49" s="689">
        <v>0.36863029715306311</v>
      </c>
      <c r="R49" s="472">
        <v>600.60749999999996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28</v>
      </c>
      <c r="E50" s="757">
        <v>2</v>
      </c>
      <c r="F50" s="375">
        <v>26</v>
      </c>
      <c r="G50" s="374">
        <v>61</v>
      </c>
      <c r="H50" s="757">
        <v>15</v>
      </c>
      <c r="I50" s="379">
        <v>46</v>
      </c>
      <c r="J50" s="689">
        <v>1.7692307692307692</v>
      </c>
      <c r="K50" s="376">
        <v>48391.77</v>
      </c>
      <c r="L50" s="450">
        <v>0</v>
      </c>
      <c r="M50" s="377">
        <v>48391.77</v>
      </c>
      <c r="N50" s="690">
        <v>108696.79999999999</v>
      </c>
      <c r="O50" s="450">
        <v>0</v>
      </c>
      <c r="P50" s="380">
        <v>108696.79999999999</v>
      </c>
      <c r="Q50" s="689">
        <v>2.2461835969215427</v>
      </c>
      <c r="R50" s="472">
        <v>2362.9739130434782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7">
        <v>0</v>
      </c>
      <c r="F51" s="375">
        <v>0</v>
      </c>
      <c r="G51" s="374">
        <v>0</v>
      </c>
      <c r="H51" s="757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6</v>
      </c>
      <c r="E52" s="757">
        <v>0</v>
      </c>
      <c r="F52" s="375">
        <v>6</v>
      </c>
      <c r="G52" s="374">
        <v>3</v>
      </c>
      <c r="H52" s="757">
        <v>1</v>
      </c>
      <c r="I52" s="379">
        <v>2</v>
      </c>
      <c r="J52" s="689">
        <v>0.33333333333333331</v>
      </c>
      <c r="K52" s="376">
        <v>1840.3300000000002</v>
      </c>
      <c r="L52" s="450">
        <v>0</v>
      </c>
      <c r="M52" s="377">
        <v>1840.3300000000002</v>
      </c>
      <c r="N52" s="690">
        <v>2072.84</v>
      </c>
      <c r="O52" s="450">
        <v>0</v>
      </c>
      <c r="P52" s="380">
        <v>2072.84</v>
      </c>
      <c r="Q52" s="689">
        <v>1.1263414713665483</v>
      </c>
      <c r="R52" s="472">
        <v>1036.42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63</v>
      </c>
      <c r="E53" s="757">
        <v>4</v>
      </c>
      <c r="F53" s="375">
        <v>59</v>
      </c>
      <c r="G53" s="374">
        <v>26</v>
      </c>
      <c r="H53" s="757">
        <v>6</v>
      </c>
      <c r="I53" s="379">
        <v>20</v>
      </c>
      <c r="J53" s="689">
        <v>0.33898305084745761</v>
      </c>
      <c r="K53" s="376">
        <v>90666.989999999991</v>
      </c>
      <c r="L53" s="450">
        <v>0</v>
      </c>
      <c r="M53" s="377">
        <v>90666.989999999991</v>
      </c>
      <c r="N53" s="690">
        <v>58465.7</v>
      </c>
      <c r="O53" s="450">
        <v>0</v>
      </c>
      <c r="P53" s="380">
        <v>58465.7</v>
      </c>
      <c r="Q53" s="689">
        <v>0.64483997979860153</v>
      </c>
      <c r="R53" s="472">
        <v>2923.2849999999999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7">
        <v>0</v>
      </c>
      <c r="F54" s="375">
        <v>0</v>
      </c>
      <c r="G54" s="374">
        <v>0</v>
      </c>
      <c r="H54" s="757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107</v>
      </c>
      <c r="E55" s="757">
        <v>16</v>
      </c>
      <c r="F55" s="375">
        <v>91</v>
      </c>
      <c r="G55" s="374">
        <v>101</v>
      </c>
      <c r="H55" s="757">
        <v>15</v>
      </c>
      <c r="I55" s="379">
        <v>86</v>
      </c>
      <c r="J55" s="689">
        <v>0.94505494505494503</v>
      </c>
      <c r="K55" s="376">
        <v>189192.65999999997</v>
      </c>
      <c r="L55" s="450">
        <v>0</v>
      </c>
      <c r="M55" s="377">
        <v>189192.65999999997</v>
      </c>
      <c r="N55" s="690">
        <v>114157.22</v>
      </c>
      <c r="O55" s="450">
        <v>0</v>
      </c>
      <c r="P55" s="380">
        <v>114157.22</v>
      </c>
      <c r="Q55" s="689">
        <v>0.60339137892558847</v>
      </c>
      <c r="R55" s="472">
        <v>1327.4095348837209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2</v>
      </c>
      <c r="E56" s="757">
        <v>0</v>
      </c>
      <c r="F56" s="375">
        <v>2</v>
      </c>
      <c r="G56" s="374">
        <v>6</v>
      </c>
      <c r="H56" s="757">
        <v>0</v>
      </c>
      <c r="I56" s="379">
        <v>6</v>
      </c>
      <c r="J56" s="689">
        <v>3</v>
      </c>
      <c r="K56" s="376">
        <v>82977.399999999994</v>
      </c>
      <c r="L56" s="450">
        <v>0</v>
      </c>
      <c r="M56" s="377">
        <v>82977.399999999994</v>
      </c>
      <c r="N56" s="690">
        <v>3247.15</v>
      </c>
      <c r="O56" s="450">
        <v>0</v>
      </c>
      <c r="P56" s="380">
        <v>3247.15</v>
      </c>
      <c r="Q56" s="689">
        <v>3.9132944633116971E-2</v>
      </c>
      <c r="R56" s="472">
        <v>541.19166666666672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35</v>
      </c>
      <c r="E57" s="757">
        <v>8</v>
      </c>
      <c r="F57" s="375">
        <v>27</v>
      </c>
      <c r="G57" s="374">
        <v>33</v>
      </c>
      <c r="H57" s="757">
        <v>6</v>
      </c>
      <c r="I57" s="379">
        <v>27</v>
      </c>
      <c r="J57" s="689">
        <v>1</v>
      </c>
      <c r="K57" s="376">
        <v>46884.22</v>
      </c>
      <c r="L57" s="450">
        <v>0</v>
      </c>
      <c r="M57" s="377">
        <v>46884.22</v>
      </c>
      <c r="N57" s="690">
        <v>95640.540000000008</v>
      </c>
      <c r="O57" s="450">
        <v>0</v>
      </c>
      <c r="P57" s="380">
        <v>95640.540000000008</v>
      </c>
      <c r="Q57" s="689">
        <v>2.0399302793135945</v>
      </c>
      <c r="R57" s="472">
        <v>3542.2422222222226</v>
      </c>
    </row>
    <row r="58" spans="1:19" s="266" customFormat="1" ht="18" customHeight="1" x14ac:dyDescent="0.25">
      <c r="A58" s="275"/>
      <c r="B58" s="1076" t="s">
        <v>216</v>
      </c>
      <c r="C58" s="1076"/>
      <c r="D58" s="384">
        <v>275</v>
      </c>
      <c r="E58" s="384">
        <v>31</v>
      </c>
      <c r="F58" s="385">
        <v>244</v>
      </c>
      <c r="G58" s="374">
        <v>295</v>
      </c>
      <c r="H58" s="384">
        <v>52</v>
      </c>
      <c r="I58" s="388">
        <v>243</v>
      </c>
      <c r="J58" s="688">
        <v>0.99590163934426235</v>
      </c>
      <c r="K58" s="377">
        <v>524862.85</v>
      </c>
      <c r="L58" s="453">
        <v>0</v>
      </c>
      <c r="M58" s="386">
        <v>524862.85</v>
      </c>
      <c r="N58" s="377">
        <v>448760.74</v>
      </c>
      <c r="O58" s="453">
        <v>0</v>
      </c>
      <c r="P58" s="389">
        <v>448760.74</v>
      </c>
      <c r="Q58" s="688">
        <v>0.85500572197098734</v>
      </c>
      <c r="R58" s="478">
        <v>1846.7520164609052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7">
        <v>0</v>
      </c>
      <c r="F60" s="375">
        <v>0</v>
      </c>
      <c r="G60" s="374">
        <v>0</v>
      </c>
      <c r="H60" s="757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0</v>
      </c>
      <c r="E61" s="757">
        <v>0</v>
      </c>
      <c r="F61" s="375">
        <v>0</v>
      </c>
      <c r="G61" s="374">
        <v>0</v>
      </c>
      <c r="H61" s="757">
        <v>0</v>
      </c>
      <c r="I61" s="379">
        <v>0</v>
      </c>
      <c r="J61" s="689" t="s">
        <v>335</v>
      </c>
      <c r="K61" s="482"/>
      <c r="L61" s="484"/>
      <c r="M61" s="375">
        <v>0</v>
      </c>
      <c r="N61" s="482"/>
      <c r="O61" s="483"/>
      <c r="P61" s="379">
        <v>0</v>
      </c>
      <c r="Q61" s="689" t="s">
        <v>335</v>
      </c>
      <c r="R61" s="472" t="s">
        <v>335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7">
        <v>0</v>
      </c>
      <c r="F62" s="375">
        <v>0</v>
      </c>
      <c r="G62" s="374">
        <v>0</v>
      </c>
      <c r="H62" s="757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25</v>
      </c>
      <c r="E63" s="757">
        <v>0</v>
      </c>
      <c r="F63" s="375">
        <v>25</v>
      </c>
      <c r="G63" s="374">
        <v>19</v>
      </c>
      <c r="H63" s="757">
        <v>2</v>
      </c>
      <c r="I63" s="379">
        <v>17</v>
      </c>
      <c r="J63" s="689">
        <v>0.68</v>
      </c>
      <c r="K63" s="482"/>
      <c r="L63" s="483"/>
      <c r="M63" s="375">
        <v>42269.52</v>
      </c>
      <c r="N63" s="482"/>
      <c r="O63" s="483"/>
      <c r="P63" s="379">
        <v>52383.469999999994</v>
      </c>
      <c r="Q63" s="689">
        <v>1.2392728850481387</v>
      </c>
      <c r="R63" s="472">
        <v>3081.3805882352935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7">
        <v>0</v>
      </c>
      <c r="F64" s="375">
        <v>0</v>
      </c>
      <c r="G64" s="374">
        <v>0</v>
      </c>
      <c r="H64" s="757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0</v>
      </c>
      <c r="E65" s="757">
        <v>0</v>
      </c>
      <c r="F65" s="375">
        <v>0</v>
      </c>
      <c r="G65" s="374">
        <v>3</v>
      </c>
      <c r="H65" s="757">
        <v>0</v>
      </c>
      <c r="I65" s="379">
        <v>3</v>
      </c>
      <c r="J65" s="689" t="s">
        <v>335</v>
      </c>
      <c r="K65" s="460"/>
      <c r="L65" s="461"/>
      <c r="M65" s="375">
        <v>0</v>
      </c>
      <c r="N65" s="460"/>
      <c r="O65" s="461"/>
      <c r="P65" s="379">
        <v>870.33</v>
      </c>
      <c r="Q65" s="689" t="s">
        <v>335</v>
      </c>
      <c r="R65" s="472">
        <v>290.11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13</v>
      </c>
      <c r="E66" s="757">
        <v>6</v>
      </c>
      <c r="F66" s="375">
        <v>7</v>
      </c>
      <c r="G66" s="374">
        <v>24</v>
      </c>
      <c r="H66" s="757">
        <v>3</v>
      </c>
      <c r="I66" s="379">
        <v>21</v>
      </c>
      <c r="J66" s="689">
        <v>3</v>
      </c>
      <c r="K66" s="460"/>
      <c r="L66" s="461"/>
      <c r="M66" s="375">
        <v>12771.66</v>
      </c>
      <c r="N66" s="460"/>
      <c r="O66" s="461"/>
      <c r="P66" s="379">
        <v>46896.42</v>
      </c>
      <c r="Q66" s="689">
        <v>3.6719126566162896</v>
      </c>
      <c r="R66" s="472">
        <v>2233.1628571428569</v>
      </c>
    </row>
    <row r="67" spans="1:21" s="266" customFormat="1" ht="18" customHeight="1" x14ac:dyDescent="0.25">
      <c r="A67" s="275"/>
      <c r="B67" s="1076" t="s">
        <v>217</v>
      </c>
      <c r="C67" s="1076"/>
      <c r="D67" s="374">
        <v>38</v>
      </c>
      <c r="E67" s="374">
        <v>6</v>
      </c>
      <c r="F67" s="393">
        <v>32</v>
      </c>
      <c r="G67" s="374">
        <v>46</v>
      </c>
      <c r="H67" s="374">
        <v>5</v>
      </c>
      <c r="I67" s="394">
        <v>41</v>
      </c>
      <c r="J67" s="688">
        <v>1.28125</v>
      </c>
      <c r="K67" s="417"/>
      <c r="L67" s="462"/>
      <c r="M67" s="386">
        <v>55041.179999999993</v>
      </c>
      <c r="N67" s="417"/>
      <c r="O67" s="462"/>
      <c r="P67" s="389">
        <v>100150.22</v>
      </c>
      <c r="Q67" s="688">
        <v>1.8195507436432143</v>
      </c>
      <c r="R67" s="478">
        <v>2442.6882926829267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02" t="s">
        <v>326</v>
      </c>
      <c r="C69" s="902"/>
      <c r="D69" s="374">
        <v>313</v>
      </c>
      <c r="E69" s="384">
        <v>37</v>
      </c>
      <c r="F69" s="455">
        <v>276</v>
      </c>
      <c r="G69" s="374">
        <v>341</v>
      </c>
      <c r="H69" s="384">
        <v>57</v>
      </c>
      <c r="I69" s="388">
        <v>284</v>
      </c>
      <c r="J69" s="449">
        <v>1.0289855072463767</v>
      </c>
      <c r="K69" s="377">
        <v>579904.03</v>
      </c>
      <c r="L69" s="453">
        <v>0</v>
      </c>
      <c r="M69" s="386">
        <v>579904.03</v>
      </c>
      <c r="N69" s="377">
        <v>548910.96</v>
      </c>
      <c r="O69" s="453">
        <v>0</v>
      </c>
      <c r="P69" s="389">
        <v>548910.96</v>
      </c>
      <c r="Q69" s="449">
        <v>0.94655482908094279</v>
      </c>
      <c r="R69" s="478">
        <v>1932.785070422535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8" t="s">
        <v>294</v>
      </c>
      <c r="C76" s="1168"/>
      <c r="D76" s="1168"/>
      <c r="E76" s="1168"/>
      <c r="F76" s="1168"/>
      <c r="G76" s="1168"/>
      <c r="H76" s="1168"/>
      <c r="I76" s="1168"/>
      <c r="J76" s="1168"/>
      <c r="K76" s="1168"/>
      <c r="L76" s="1168"/>
      <c r="M76" s="1168"/>
      <c r="N76" s="1168"/>
      <c r="O76" s="1168"/>
      <c r="P76" s="1168"/>
      <c r="Q76" s="1168"/>
      <c r="R76" s="321"/>
    </row>
    <row r="77" spans="1:21" s="266" customFormat="1" ht="16.149999999999999" customHeight="1" x14ac:dyDescent="0.25">
      <c r="A77" s="275"/>
      <c r="B77" s="1068" t="s">
        <v>84</v>
      </c>
      <c r="C77" s="910" t="s">
        <v>211</v>
      </c>
      <c r="D77" s="913" t="s">
        <v>81</v>
      </c>
      <c r="E77" s="914"/>
      <c r="F77" s="914"/>
      <c r="G77" s="914"/>
      <c r="H77" s="914"/>
      <c r="I77" s="914"/>
      <c r="J77" s="914"/>
      <c r="K77" s="914"/>
      <c r="L77" s="914"/>
      <c r="M77" s="914"/>
      <c r="N77" s="914"/>
      <c r="O77" s="914"/>
      <c r="P77" s="914"/>
      <c r="Q77" s="914"/>
      <c r="R77" s="918"/>
      <c r="S77" s="465"/>
      <c r="T77" s="465"/>
      <c r="U77" s="466"/>
    </row>
    <row r="78" spans="1:21" s="266" customFormat="1" ht="15" customHeight="1" x14ac:dyDescent="0.25">
      <c r="A78" s="275"/>
      <c r="B78" s="1069"/>
      <c r="C78" s="911"/>
      <c r="D78" s="898" t="s">
        <v>197</v>
      </c>
      <c r="E78" s="1077"/>
      <c r="F78" s="1077"/>
      <c r="G78" s="1077"/>
      <c r="H78" s="1077"/>
      <c r="I78" s="899"/>
      <c r="J78" s="1167" t="s">
        <v>332</v>
      </c>
      <c r="K78" s="898" t="s">
        <v>220</v>
      </c>
      <c r="L78" s="1077"/>
      <c r="M78" s="1077"/>
      <c r="N78" s="1077"/>
      <c r="O78" s="1077"/>
      <c r="P78" s="899"/>
      <c r="Q78" s="919" t="s">
        <v>332</v>
      </c>
      <c r="R78" s="971" t="s">
        <v>323</v>
      </c>
    </row>
    <row r="79" spans="1:21" s="266" customFormat="1" ht="19.149999999999999" customHeight="1" x14ac:dyDescent="0.25">
      <c r="A79" s="275"/>
      <c r="B79" s="1069"/>
      <c r="C79" s="911"/>
      <c r="D79" s="924" t="s">
        <v>333</v>
      </c>
      <c r="E79" s="1156"/>
      <c r="F79" s="925"/>
      <c r="G79" s="1156" t="s">
        <v>334</v>
      </c>
      <c r="H79" s="1156"/>
      <c r="I79" s="925"/>
      <c r="J79" s="1167"/>
      <c r="K79" s="924" t="s">
        <v>333</v>
      </c>
      <c r="L79" s="1156"/>
      <c r="M79" s="925"/>
      <c r="N79" s="1156" t="s">
        <v>334</v>
      </c>
      <c r="O79" s="1156"/>
      <c r="P79" s="925"/>
      <c r="Q79" s="919"/>
      <c r="R79" s="919"/>
    </row>
    <row r="80" spans="1:21" s="266" customFormat="1" ht="19.149999999999999" customHeight="1" x14ac:dyDescent="0.25">
      <c r="A80" s="275"/>
      <c r="B80" s="1070"/>
      <c r="C80" s="912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34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920"/>
      <c r="R80" s="920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24</v>
      </c>
      <c r="E82" s="757">
        <v>0</v>
      </c>
      <c r="F82" s="375">
        <v>24</v>
      </c>
      <c r="G82" s="374">
        <v>7</v>
      </c>
      <c r="H82" s="757">
        <v>0</v>
      </c>
      <c r="I82" s="379">
        <v>7</v>
      </c>
      <c r="J82" s="689">
        <v>0.29166666666666669</v>
      </c>
      <c r="K82" s="757">
        <v>26076.97</v>
      </c>
      <c r="L82" s="450">
        <v>0</v>
      </c>
      <c r="M82" s="377">
        <v>26076.97</v>
      </c>
      <c r="N82" s="757">
        <v>14361.880000000001</v>
      </c>
      <c r="O82" s="450">
        <v>0</v>
      </c>
      <c r="P82" s="380">
        <v>14361.880000000001</v>
      </c>
      <c r="Q82" s="689">
        <v>0.55074956944767739</v>
      </c>
      <c r="R82" s="472">
        <v>2051.6971428571428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7</v>
      </c>
      <c r="E83" s="757">
        <v>0</v>
      </c>
      <c r="F83" s="375">
        <v>7</v>
      </c>
      <c r="G83" s="374">
        <v>12</v>
      </c>
      <c r="H83" s="757">
        <v>3</v>
      </c>
      <c r="I83" s="379">
        <v>9</v>
      </c>
      <c r="J83" s="689">
        <v>1.2857142857142858</v>
      </c>
      <c r="K83" s="757">
        <v>30251.63</v>
      </c>
      <c r="L83" s="450">
        <v>0</v>
      </c>
      <c r="M83" s="377">
        <v>30251.63</v>
      </c>
      <c r="N83" s="757">
        <v>9625.4599999999991</v>
      </c>
      <c r="O83" s="450">
        <v>0</v>
      </c>
      <c r="P83" s="380">
        <v>9625.4599999999991</v>
      </c>
      <c r="Q83" s="689">
        <v>0.31817987989407509</v>
      </c>
      <c r="R83" s="472">
        <v>1069.4955555555555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53</v>
      </c>
      <c r="E84" s="757">
        <v>4</v>
      </c>
      <c r="F84" s="375">
        <v>49</v>
      </c>
      <c r="G84" s="374">
        <v>65</v>
      </c>
      <c r="H84" s="757">
        <v>10</v>
      </c>
      <c r="I84" s="379">
        <v>55</v>
      </c>
      <c r="J84" s="689">
        <v>1.1224489795918366</v>
      </c>
      <c r="K84" s="757">
        <v>87233.8</v>
      </c>
      <c r="L84" s="450">
        <v>0</v>
      </c>
      <c r="M84" s="377">
        <v>87233.8</v>
      </c>
      <c r="N84" s="757">
        <v>124528.42000000001</v>
      </c>
      <c r="O84" s="450">
        <v>0</v>
      </c>
      <c r="P84" s="380">
        <v>124528.42000000001</v>
      </c>
      <c r="Q84" s="689">
        <v>1.427524881410646</v>
      </c>
      <c r="R84" s="472">
        <v>2264.1530909090911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58</v>
      </c>
      <c r="E85" s="757">
        <v>3</v>
      </c>
      <c r="F85" s="375">
        <v>55</v>
      </c>
      <c r="G85" s="374">
        <v>59</v>
      </c>
      <c r="H85" s="757">
        <v>3</v>
      </c>
      <c r="I85" s="379">
        <v>56</v>
      </c>
      <c r="J85" s="689">
        <v>1.0181818181818181</v>
      </c>
      <c r="K85" s="757">
        <v>94732.79</v>
      </c>
      <c r="L85" s="450">
        <v>0</v>
      </c>
      <c r="M85" s="377">
        <v>94732.79</v>
      </c>
      <c r="N85" s="757">
        <v>111276.18</v>
      </c>
      <c r="O85" s="450">
        <v>0</v>
      </c>
      <c r="P85" s="380">
        <v>111276.18</v>
      </c>
      <c r="Q85" s="689">
        <v>1.1746321416269911</v>
      </c>
      <c r="R85" s="472">
        <v>1987.0746428571426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13</v>
      </c>
      <c r="E86" s="757">
        <v>3</v>
      </c>
      <c r="F86" s="375">
        <v>10</v>
      </c>
      <c r="G86" s="374">
        <v>13</v>
      </c>
      <c r="H86" s="757">
        <v>4</v>
      </c>
      <c r="I86" s="379">
        <v>9</v>
      </c>
      <c r="J86" s="689">
        <v>0.9</v>
      </c>
      <c r="K86" s="757">
        <v>5299.72</v>
      </c>
      <c r="L86" s="450">
        <v>0</v>
      </c>
      <c r="M86" s="377">
        <v>5299.72</v>
      </c>
      <c r="N86" s="757">
        <v>6679.4500000000007</v>
      </c>
      <c r="O86" s="450">
        <v>0</v>
      </c>
      <c r="P86" s="380">
        <v>6679.4500000000007</v>
      </c>
      <c r="Q86" s="689">
        <v>1.2603401689145843</v>
      </c>
      <c r="R86" s="472">
        <v>742.16111111111115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231</v>
      </c>
      <c r="E87" s="757">
        <v>18</v>
      </c>
      <c r="F87" s="375">
        <v>213</v>
      </c>
      <c r="G87" s="374">
        <v>183</v>
      </c>
      <c r="H87" s="757">
        <v>12</v>
      </c>
      <c r="I87" s="379">
        <v>171</v>
      </c>
      <c r="J87" s="689">
        <v>0.80281690140845074</v>
      </c>
      <c r="K87" s="757">
        <v>351708.92</v>
      </c>
      <c r="L87" s="450">
        <v>0</v>
      </c>
      <c r="M87" s="377">
        <v>351708.92</v>
      </c>
      <c r="N87" s="757">
        <v>322539.25</v>
      </c>
      <c r="O87" s="450">
        <v>0</v>
      </c>
      <c r="P87" s="380">
        <v>322539.25</v>
      </c>
      <c r="Q87" s="689">
        <v>0.91706303610383277</v>
      </c>
      <c r="R87" s="472">
        <v>1886.1944444444443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110</v>
      </c>
      <c r="E88" s="757">
        <v>24</v>
      </c>
      <c r="F88" s="375">
        <v>86</v>
      </c>
      <c r="G88" s="374">
        <v>103</v>
      </c>
      <c r="H88" s="757">
        <v>16</v>
      </c>
      <c r="I88" s="379">
        <v>87</v>
      </c>
      <c r="J88" s="689">
        <v>1.0116279069767442</v>
      </c>
      <c r="K88" s="757">
        <v>146259.82</v>
      </c>
      <c r="L88" s="450">
        <v>0</v>
      </c>
      <c r="M88" s="377">
        <v>146259.82</v>
      </c>
      <c r="N88" s="757">
        <v>220128.9</v>
      </c>
      <c r="O88" s="450">
        <v>0</v>
      </c>
      <c r="P88" s="380">
        <v>220128.9</v>
      </c>
      <c r="Q88" s="689">
        <v>1.5050538145062669</v>
      </c>
      <c r="R88" s="472">
        <v>2530.2172413793101</v>
      </c>
    </row>
    <row r="89" spans="1:18" s="266" customFormat="1" ht="18" customHeight="1" x14ac:dyDescent="0.25">
      <c r="A89" s="275"/>
      <c r="B89" s="1076" t="s">
        <v>216</v>
      </c>
      <c r="C89" s="1076"/>
      <c r="D89" s="384">
        <v>496</v>
      </c>
      <c r="E89" s="384">
        <v>52</v>
      </c>
      <c r="F89" s="385">
        <v>444</v>
      </c>
      <c r="G89" s="384">
        <v>442</v>
      </c>
      <c r="H89" s="384">
        <v>48</v>
      </c>
      <c r="I89" s="388">
        <v>394</v>
      </c>
      <c r="J89" s="688">
        <v>0.88738738738738743</v>
      </c>
      <c r="K89" s="377">
        <v>741563.64999999991</v>
      </c>
      <c r="L89" s="457">
        <v>0</v>
      </c>
      <c r="M89" s="408">
        <v>741563.64999999991</v>
      </c>
      <c r="N89" s="486">
        <v>809139.54</v>
      </c>
      <c r="O89" s="457">
        <v>0</v>
      </c>
      <c r="P89" s="454">
        <v>809139.54</v>
      </c>
      <c r="Q89" s="688">
        <v>1.0911262168796976</v>
      </c>
      <c r="R89" s="478">
        <v>2053.6536548223353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7">
        <v>0</v>
      </c>
      <c r="F91" s="375">
        <v>0</v>
      </c>
      <c r="G91" s="374">
        <v>0</v>
      </c>
      <c r="H91" s="757">
        <v>0</v>
      </c>
      <c r="I91" s="379">
        <v>0</v>
      </c>
      <c r="J91" s="689" t="s">
        <v>335</v>
      </c>
      <c r="K91" s="757">
        <v>0</v>
      </c>
      <c r="L91" s="450"/>
      <c r="M91" s="377">
        <v>0</v>
      </c>
      <c r="N91" s="757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7">
        <v>0</v>
      </c>
      <c r="F92" s="375">
        <v>0</v>
      </c>
      <c r="G92" s="374">
        <v>0</v>
      </c>
      <c r="H92" s="757">
        <v>0</v>
      </c>
      <c r="I92" s="379">
        <v>0</v>
      </c>
      <c r="J92" s="689" t="s">
        <v>335</v>
      </c>
      <c r="K92" s="757">
        <v>0</v>
      </c>
      <c r="L92" s="450"/>
      <c r="M92" s="377">
        <v>0</v>
      </c>
      <c r="N92" s="757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7">
        <v>0</v>
      </c>
      <c r="F93" s="375">
        <v>0</v>
      </c>
      <c r="G93" s="374">
        <v>0</v>
      </c>
      <c r="H93" s="757">
        <v>0</v>
      </c>
      <c r="I93" s="379">
        <v>0</v>
      </c>
      <c r="J93" s="689" t="s">
        <v>335</v>
      </c>
      <c r="K93" s="757">
        <v>0</v>
      </c>
      <c r="L93" s="450"/>
      <c r="M93" s="377">
        <v>0</v>
      </c>
      <c r="N93" s="757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7">
        <v>0</v>
      </c>
      <c r="F94" s="375">
        <v>0</v>
      </c>
      <c r="G94" s="374">
        <v>0</v>
      </c>
      <c r="H94" s="757">
        <v>0</v>
      </c>
      <c r="I94" s="379">
        <v>0</v>
      </c>
      <c r="J94" s="689" t="s">
        <v>335</v>
      </c>
      <c r="K94" s="757">
        <v>0</v>
      </c>
      <c r="L94" s="450"/>
      <c r="M94" s="377">
        <v>0</v>
      </c>
      <c r="N94" s="757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7">
        <v>0</v>
      </c>
      <c r="F95" s="375">
        <v>0</v>
      </c>
      <c r="G95" s="374">
        <v>0</v>
      </c>
      <c r="H95" s="757">
        <v>0</v>
      </c>
      <c r="I95" s="379">
        <v>0</v>
      </c>
      <c r="J95" s="689" t="s">
        <v>335</v>
      </c>
      <c r="K95" s="757">
        <v>0</v>
      </c>
      <c r="L95" s="450"/>
      <c r="M95" s="377">
        <v>0</v>
      </c>
      <c r="N95" s="757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7">
        <v>0</v>
      </c>
      <c r="F96" s="375">
        <v>0</v>
      </c>
      <c r="G96" s="374">
        <v>0</v>
      </c>
      <c r="H96" s="757">
        <v>0</v>
      </c>
      <c r="I96" s="379">
        <v>0</v>
      </c>
      <c r="J96" s="689" t="s">
        <v>335</v>
      </c>
      <c r="K96" s="757">
        <v>0</v>
      </c>
      <c r="L96" s="450"/>
      <c r="M96" s="377">
        <v>0</v>
      </c>
      <c r="N96" s="757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0</v>
      </c>
      <c r="E97" s="757">
        <v>0</v>
      </c>
      <c r="F97" s="375">
        <v>0</v>
      </c>
      <c r="G97" s="374">
        <v>0</v>
      </c>
      <c r="H97" s="757">
        <v>0</v>
      </c>
      <c r="I97" s="379">
        <v>0</v>
      </c>
      <c r="J97" s="689" t="s">
        <v>335</v>
      </c>
      <c r="K97" s="757">
        <v>0</v>
      </c>
      <c r="L97" s="450">
        <v>0</v>
      </c>
      <c r="M97" s="377">
        <v>0</v>
      </c>
      <c r="N97" s="757">
        <v>0</v>
      </c>
      <c r="O97" s="450">
        <v>0</v>
      </c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6" t="s">
        <v>217</v>
      </c>
      <c r="C98" s="1076"/>
      <c r="D98" s="384">
        <v>0</v>
      </c>
      <c r="E98" s="384">
        <v>0</v>
      </c>
      <c r="F98" s="385">
        <v>0</v>
      </c>
      <c r="G98" s="384">
        <v>0</v>
      </c>
      <c r="H98" s="384">
        <v>0</v>
      </c>
      <c r="I98" s="388">
        <v>0</v>
      </c>
      <c r="J98" s="688" t="s">
        <v>335</v>
      </c>
      <c r="K98" s="377">
        <v>0</v>
      </c>
      <c r="L98" s="457">
        <v>0</v>
      </c>
      <c r="M98" s="408">
        <v>0</v>
      </c>
      <c r="N98" s="486">
        <v>0</v>
      </c>
      <c r="O98" s="457">
        <v>0</v>
      </c>
      <c r="P98" s="454">
        <v>0</v>
      </c>
      <c r="Q98" s="688" t="s">
        <v>335</v>
      </c>
      <c r="R98" s="478" t="s">
        <v>335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02" t="s">
        <v>326</v>
      </c>
      <c r="C100" s="902"/>
      <c r="D100" s="374">
        <v>496</v>
      </c>
      <c r="E100" s="384">
        <v>52</v>
      </c>
      <c r="F100" s="455">
        <v>444</v>
      </c>
      <c r="G100" s="374">
        <v>442</v>
      </c>
      <c r="H100" s="384">
        <v>48</v>
      </c>
      <c r="I100" s="388">
        <v>394</v>
      </c>
      <c r="J100" s="449">
        <v>0.88738738738738743</v>
      </c>
      <c r="K100" s="377">
        <v>741563.64999999991</v>
      </c>
      <c r="L100" s="453">
        <v>0</v>
      </c>
      <c r="M100" s="386">
        <v>741563.64999999991</v>
      </c>
      <c r="N100" s="377">
        <v>809139.54</v>
      </c>
      <c r="O100" s="453">
        <v>0</v>
      </c>
      <c r="P100" s="389">
        <v>809139.54</v>
      </c>
      <c r="Q100" s="449">
        <v>1.0911262168796976</v>
      </c>
      <c r="R100" s="478">
        <v>2053.6536548223353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03" t="s">
        <v>295</v>
      </c>
      <c r="C116" s="903"/>
      <c r="D116" s="903"/>
      <c r="E116" s="903"/>
      <c r="F116" s="903"/>
      <c r="G116" s="903"/>
      <c r="H116" s="903"/>
      <c r="I116" s="903"/>
      <c r="J116" s="903"/>
      <c r="K116" s="903"/>
      <c r="L116" s="903"/>
      <c r="M116" s="903"/>
      <c r="N116" s="903"/>
      <c r="O116" s="903"/>
      <c r="P116" s="903"/>
      <c r="Q116" s="903"/>
      <c r="R116" s="308"/>
    </row>
    <row r="117" spans="1:18" s="266" customFormat="1" ht="18" customHeight="1" x14ac:dyDescent="0.25">
      <c r="A117" s="275"/>
      <c r="B117" s="1068" t="s">
        <v>84</v>
      </c>
      <c r="C117" s="910" t="s">
        <v>211</v>
      </c>
      <c r="D117" s="913" t="s">
        <v>208</v>
      </c>
      <c r="E117" s="914"/>
      <c r="F117" s="914"/>
      <c r="G117" s="914"/>
      <c r="H117" s="914"/>
      <c r="I117" s="914"/>
      <c r="J117" s="914"/>
      <c r="K117" s="914"/>
      <c r="L117" s="914"/>
      <c r="M117" s="914"/>
      <c r="N117" s="914"/>
      <c r="O117" s="914"/>
      <c r="P117" s="914"/>
      <c r="Q117" s="914"/>
      <c r="R117" s="918"/>
    </row>
    <row r="118" spans="1:18" s="266" customFormat="1" ht="15.6" customHeight="1" x14ac:dyDescent="0.25">
      <c r="A118" s="275"/>
      <c r="B118" s="1069"/>
      <c r="C118" s="911"/>
      <c r="D118" s="898" t="s">
        <v>197</v>
      </c>
      <c r="E118" s="1077"/>
      <c r="F118" s="1077"/>
      <c r="G118" s="1077"/>
      <c r="H118" s="1077"/>
      <c r="I118" s="899"/>
      <c r="J118" s="1167" t="s">
        <v>332</v>
      </c>
      <c r="K118" s="898" t="s">
        <v>220</v>
      </c>
      <c r="L118" s="1077"/>
      <c r="M118" s="1077"/>
      <c r="N118" s="1077"/>
      <c r="O118" s="1077"/>
      <c r="P118" s="899"/>
      <c r="Q118" s="971" t="s">
        <v>332</v>
      </c>
      <c r="R118" s="971" t="s">
        <v>323</v>
      </c>
    </row>
    <row r="119" spans="1:18" s="266" customFormat="1" ht="19.149999999999999" customHeight="1" x14ac:dyDescent="0.25">
      <c r="A119" s="275"/>
      <c r="B119" s="1069"/>
      <c r="C119" s="911"/>
      <c r="D119" s="924" t="s">
        <v>333</v>
      </c>
      <c r="E119" s="1156"/>
      <c r="F119" s="925"/>
      <c r="G119" s="1156" t="s">
        <v>334</v>
      </c>
      <c r="H119" s="1156"/>
      <c r="I119" s="925"/>
      <c r="J119" s="1167"/>
      <c r="K119" s="924" t="s">
        <v>333</v>
      </c>
      <c r="L119" s="1156"/>
      <c r="M119" s="925"/>
      <c r="N119" s="1156" t="s">
        <v>334</v>
      </c>
      <c r="O119" s="1156"/>
      <c r="P119" s="925"/>
      <c r="Q119" s="919"/>
      <c r="R119" s="919"/>
    </row>
    <row r="120" spans="1:18" s="266" customFormat="1" ht="19.149999999999999" customHeight="1" x14ac:dyDescent="0.25">
      <c r="A120" s="275"/>
      <c r="B120" s="1070"/>
      <c r="C120" s="912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34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920"/>
      <c r="R120" s="920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299</v>
      </c>
      <c r="E122" s="374">
        <v>51</v>
      </c>
      <c r="F122" s="375">
        <v>248</v>
      </c>
      <c r="G122" s="374">
        <v>361</v>
      </c>
      <c r="H122" s="374">
        <v>54</v>
      </c>
      <c r="I122" s="379">
        <v>307</v>
      </c>
      <c r="J122" s="448">
        <v>1.2379032258064515</v>
      </c>
      <c r="K122" s="376">
        <v>495364.93999999994</v>
      </c>
      <c r="L122" s="450">
        <v>0</v>
      </c>
      <c r="M122" s="377">
        <v>495364.93999999994</v>
      </c>
      <c r="N122" s="376">
        <v>574179.1399999999</v>
      </c>
      <c r="O122" s="450">
        <v>0</v>
      </c>
      <c r="P122" s="380">
        <v>574179.1399999999</v>
      </c>
      <c r="Q122" s="448">
        <v>1.1591033067459315</v>
      </c>
      <c r="R122" s="472">
        <v>1870.2903583061886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978</v>
      </c>
      <c r="E123" s="374">
        <v>115</v>
      </c>
      <c r="F123" s="375">
        <v>863</v>
      </c>
      <c r="G123" s="374">
        <v>1647</v>
      </c>
      <c r="H123" s="374">
        <v>200</v>
      </c>
      <c r="I123" s="379">
        <v>1447</v>
      </c>
      <c r="J123" s="448">
        <v>1.6767091541135573</v>
      </c>
      <c r="K123" s="376">
        <v>2077267.7600000002</v>
      </c>
      <c r="L123" s="450">
        <v>0</v>
      </c>
      <c r="M123" s="377">
        <v>2077267.7600000002</v>
      </c>
      <c r="N123" s="376">
        <v>1672916.5</v>
      </c>
      <c r="O123" s="450">
        <v>0</v>
      </c>
      <c r="P123" s="380">
        <v>1672916.5</v>
      </c>
      <c r="Q123" s="448">
        <v>0.80534466100797708</v>
      </c>
      <c r="R123" s="472">
        <v>1156.1275051831376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162</v>
      </c>
      <c r="E124" s="374">
        <v>13</v>
      </c>
      <c r="F124" s="375">
        <v>149</v>
      </c>
      <c r="G124" s="374">
        <v>237</v>
      </c>
      <c r="H124" s="374">
        <v>8</v>
      </c>
      <c r="I124" s="379">
        <v>229</v>
      </c>
      <c r="J124" s="448">
        <v>1.5369127516778522</v>
      </c>
      <c r="K124" s="376">
        <v>340374.79</v>
      </c>
      <c r="L124" s="450">
        <v>0</v>
      </c>
      <c r="M124" s="377">
        <v>340374.79</v>
      </c>
      <c r="N124" s="376">
        <v>445613.83</v>
      </c>
      <c r="O124" s="450">
        <v>0</v>
      </c>
      <c r="P124" s="380">
        <v>445613.83</v>
      </c>
      <c r="Q124" s="448">
        <v>1.3091857654910344</v>
      </c>
      <c r="R124" s="472">
        <v>1945.91192139738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448">
        <v>0</v>
      </c>
      <c r="K125" s="376">
        <v>0</v>
      </c>
      <c r="L125" s="450">
        <v>0</v>
      </c>
      <c r="M125" s="377">
        <v>0</v>
      </c>
      <c r="N125" s="376">
        <v>0</v>
      </c>
      <c r="O125" s="450">
        <v>0</v>
      </c>
      <c r="P125" s="380">
        <v>0</v>
      </c>
      <c r="Q125" s="448">
        <v>0</v>
      </c>
      <c r="R125" s="472" t="e">
        <v>#DIV/0!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488</v>
      </c>
      <c r="E126" s="374">
        <v>69</v>
      </c>
      <c r="F126" s="375">
        <v>419</v>
      </c>
      <c r="G126" s="374">
        <v>460</v>
      </c>
      <c r="H126" s="374">
        <v>58</v>
      </c>
      <c r="I126" s="379">
        <v>402</v>
      </c>
      <c r="J126" s="448">
        <v>0.95942720763723155</v>
      </c>
      <c r="K126" s="376">
        <v>1590129.7400000002</v>
      </c>
      <c r="L126" s="450">
        <v>-104805.33</v>
      </c>
      <c r="M126" s="377">
        <v>1485324.4100000001</v>
      </c>
      <c r="N126" s="376">
        <v>1080455.17</v>
      </c>
      <c r="O126" s="450">
        <v>-120676.92</v>
      </c>
      <c r="P126" s="380">
        <v>959778.24999999988</v>
      </c>
      <c r="Q126" s="448">
        <v>0.64617415800767708</v>
      </c>
      <c r="R126" s="472">
        <v>2387.508084577114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857</v>
      </c>
      <c r="E127" s="374">
        <v>58</v>
      </c>
      <c r="F127" s="375">
        <v>799</v>
      </c>
      <c r="G127" s="374">
        <v>912</v>
      </c>
      <c r="H127" s="374">
        <v>92</v>
      </c>
      <c r="I127" s="379">
        <v>820</v>
      </c>
      <c r="J127" s="448">
        <v>1.0262828535669588</v>
      </c>
      <c r="K127" s="376">
        <v>1530250.06</v>
      </c>
      <c r="L127" s="450">
        <v>0</v>
      </c>
      <c r="M127" s="377">
        <v>1530250.06</v>
      </c>
      <c r="N127" s="376">
        <v>1703278.2984</v>
      </c>
      <c r="O127" s="450">
        <v>0</v>
      </c>
      <c r="P127" s="380">
        <v>1703278.2984</v>
      </c>
      <c r="Q127" s="448">
        <v>1.1130718716652099</v>
      </c>
      <c r="R127" s="472">
        <v>2077.1686565853656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127</v>
      </c>
      <c r="E128" s="374">
        <v>3</v>
      </c>
      <c r="F128" s="375">
        <v>124</v>
      </c>
      <c r="G128" s="374">
        <v>193</v>
      </c>
      <c r="H128" s="374">
        <v>6</v>
      </c>
      <c r="I128" s="379">
        <v>187</v>
      </c>
      <c r="J128" s="448">
        <v>1.5080645161290323</v>
      </c>
      <c r="K128" s="376">
        <v>844833.68</v>
      </c>
      <c r="L128" s="450">
        <v>0</v>
      </c>
      <c r="M128" s="377">
        <v>844833.68</v>
      </c>
      <c r="N128" s="376">
        <v>1185857.0799999998</v>
      </c>
      <c r="O128" s="450">
        <v>0</v>
      </c>
      <c r="P128" s="380">
        <v>1185857.0799999998</v>
      </c>
      <c r="Q128" s="448">
        <v>1.4036574394145838</v>
      </c>
      <c r="R128" s="472">
        <v>6341.4817112299461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101</v>
      </c>
      <c r="E129" s="374">
        <v>7</v>
      </c>
      <c r="F129" s="375">
        <v>94</v>
      </c>
      <c r="G129" s="374">
        <v>81</v>
      </c>
      <c r="H129" s="374">
        <v>9</v>
      </c>
      <c r="I129" s="379">
        <v>72</v>
      </c>
      <c r="J129" s="448">
        <v>0.76595744680851063</v>
      </c>
      <c r="K129" s="376">
        <v>278823.01</v>
      </c>
      <c r="L129" s="450">
        <v>0</v>
      </c>
      <c r="M129" s="377">
        <v>278823.01</v>
      </c>
      <c r="N129" s="376">
        <v>449382.96</v>
      </c>
      <c r="O129" s="450">
        <v>0</v>
      </c>
      <c r="P129" s="380">
        <v>449382.96</v>
      </c>
      <c r="Q129" s="448">
        <v>1.611714040387126</v>
      </c>
      <c r="R129" s="472">
        <v>6241.43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874</v>
      </c>
      <c r="E130" s="374">
        <v>133</v>
      </c>
      <c r="F130" s="375">
        <v>741</v>
      </c>
      <c r="G130" s="374">
        <v>1127</v>
      </c>
      <c r="H130" s="374">
        <v>120</v>
      </c>
      <c r="I130" s="379">
        <v>1007</v>
      </c>
      <c r="J130" s="448">
        <v>1.358974358974359</v>
      </c>
      <c r="K130" s="376">
        <v>1865065.4800000002</v>
      </c>
      <c r="L130" s="450">
        <v>-35638.26</v>
      </c>
      <c r="M130" s="377">
        <v>1829427.2200000002</v>
      </c>
      <c r="N130" s="376">
        <v>1880472.08</v>
      </c>
      <c r="O130" s="450">
        <v>-62485.7</v>
      </c>
      <c r="P130" s="380">
        <v>1817986.3800000001</v>
      </c>
      <c r="Q130" s="448">
        <v>0.99374621746362768</v>
      </c>
      <c r="R130" s="472">
        <v>1805.3489374379346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403</v>
      </c>
      <c r="E131" s="374">
        <v>39</v>
      </c>
      <c r="F131" s="375">
        <v>364</v>
      </c>
      <c r="G131" s="374">
        <v>466</v>
      </c>
      <c r="H131" s="374">
        <v>37</v>
      </c>
      <c r="I131" s="379">
        <v>429</v>
      </c>
      <c r="J131" s="448">
        <v>1.1785714285714286</v>
      </c>
      <c r="K131" s="376">
        <v>1346068.99</v>
      </c>
      <c r="L131" s="450">
        <v>0</v>
      </c>
      <c r="M131" s="377">
        <v>1346068.99</v>
      </c>
      <c r="N131" s="376">
        <v>746986.52</v>
      </c>
      <c r="O131" s="450">
        <v>-8076.28</v>
      </c>
      <c r="P131" s="380">
        <v>738910.24</v>
      </c>
      <c r="Q131" s="448">
        <v>0.54893935265531968</v>
      </c>
      <c r="R131" s="472">
        <v>1722.4014918414919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819</v>
      </c>
      <c r="E132" s="374">
        <v>98</v>
      </c>
      <c r="F132" s="375">
        <v>721</v>
      </c>
      <c r="G132" s="374">
        <v>918</v>
      </c>
      <c r="H132" s="374">
        <v>104</v>
      </c>
      <c r="I132" s="379">
        <v>814</v>
      </c>
      <c r="J132" s="448">
        <v>1.1289875173370318</v>
      </c>
      <c r="K132" s="376">
        <v>1196147.8999999999</v>
      </c>
      <c r="L132" s="450">
        <v>-49.5</v>
      </c>
      <c r="M132" s="377">
        <v>1196098.3999999999</v>
      </c>
      <c r="N132" s="376">
        <v>1841257.33</v>
      </c>
      <c r="O132" s="450">
        <v>0</v>
      </c>
      <c r="P132" s="380">
        <v>1841257.33</v>
      </c>
      <c r="Q132" s="448">
        <v>1.5393861658873553</v>
      </c>
      <c r="R132" s="472">
        <v>2261.9868918918919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288</v>
      </c>
      <c r="E133" s="374">
        <v>57</v>
      </c>
      <c r="F133" s="375">
        <v>231</v>
      </c>
      <c r="G133" s="374">
        <v>448</v>
      </c>
      <c r="H133" s="374">
        <v>43</v>
      </c>
      <c r="I133" s="379">
        <v>405</v>
      </c>
      <c r="J133" s="448">
        <v>1.7532467532467533</v>
      </c>
      <c r="K133" s="376">
        <v>3225032.1</v>
      </c>
      <c r="L133" s="450">
        <v>-9503.42</v>
      </c>
      <c r="M133" s="377">
        <v>3215528.68</v>
      </c>
      <c r="N133" s="376">
        <v>793467.75000000012</v>
      </c>
      <c r="O133" s="450">
        <v>-18368.47</v>
      </c>
      <c r="P133" s="380">
        <v>775099.28000000014</v>
      </c>
      <c r="Q133" s="448">
        <v>0.24104878455010392</v>
      </c>
      <c r="R133" s="472">
        <v>1913.8253827160497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175</v>
      </c>
      <c r="E134" s="374">
        <v>25</v>
      </c>
      <c r="F134" s="375">
        <v>150</v>
      </c>
      <c r="G134" s="374">
        <v>116</v>
      </c>
      <c r="H134" s="374">
        <v>19</v>
      </c>
      <c r="I134" s="379">
        <v>97</v>
      </c>
      <c r="J134" s="448">
        <v>0.64666666666666661</v>
      </c>
      <c r="K134" s="376">
        <v>399122.67000000004</v>
      </c>
      <c r="L134" s="450">
        <v>0</v>
      </c>
      <c r="M134" s="377">
        <v>399122.67000000004</v>
      </c>
      <c r="N134" s="376">
        <v>401340.88</v>
      </c>
      <c r="O134" s="450">
        <v>0</v>
      </c>
      <c r="P134" s="380">
        <v>401340.88</v>
      </c>
      <c r="Q134" s="448">
        <v>1.0055577148749781</v>
      </c>
      <c r="R134" s="472">
        <v>4137.5348453608249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24</v>
      </c>
      <c r="E135" s="374">
        <v>0</v>
      </c>
      <c r="F135" s="375">
        <v>24</v>
      </c>
      <c r="G135" s="374">
        <v>7</v>
      </c>
      <c r="H135" s="374">
        <v>0</v>
      </c>
      <c r="I135" s="379">
        <v>7</v>
      </c>
      <c r="J135" s="448">
        <v>0.29166666666666669</v>
      </c>
      <c r="K135" s="376">
        <v>26076.97</v>
      </c>
      <c r="L135" s="450">
        <v>0</v>
      </c>
      <c r="M135" s="377">
        <v>26076.97</v>
      </c>
      <c r="N135" s="383">
        <v>14361.880000000001</v>
      </c>
      <c r="O135" s="450">
        <v>0</v>
      </c>
      <c r="P135" s="380">
        <v>14361.880000000001</v>
      </c>
      <c r="Q135" s="448">
        <v>0.55074956944767739</v>
      </c>
      <c r="R135" s="472">
        <v>2051.6971428571428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7</v>
      </c>
      <c r="E136" s="374">
        <v>0</v>
      </c>
      <c r="F136" s="375">
        <v>7</v>
      </c>
      <c r="G136" s="374">
        <v>12</v>
      </c>
      <c r="H136" s="374">
        <v>3</v>
      </c>
      <c r="I136" s="379">
        <v>9</v>
      </c>
      <c r="J136" s="448">
        <v>1.2857142857142858</v>
      </c>
      <c r="K136" s="376">
        <v>30251.63</v>
      </c>
      <c r="L136" s="450">
        <v>0</v>
      </c>
      <c r="M136" s="377">
        <v>30251.63</v>
      </c>
      <c r="N136" s="383">
        <v>9625.4599999999991</v>
      </c>
      <c r="O136" s="450">
        <v>0</v>
      </c>
      <c r="P136" s="380">
        <v>9625.4599999999991</v>
      </c>
      <c r="Q136" s="448">
        <v>0.31817987989407509</v>
      </c>
      <c r="R136" s="472">
        <v>1069.4955555555555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53</v>
      </c>
      <c r="E137" s="374">
        <v>4</v>
      </c>
      <c r="F137" s="375">
        <v>49</v>
      </c>
      <c r="G137" s="374">
        <v>65</v>
      </c>
      <c r="H137" s="374">
        <v>10</v>
      </c>
      <c r="I137" s="379">
        <v>55</v>
      </c>
      <c r="J137" s="448">
        <v>1.1224489795918366</v>
      </c>
      <c r="K137" s="376">
        <v>87233.8</v>
      </c>
      <c r="L137" s="450">
        <v>0</v>
      </c>
      <c r="M137" s="377">
        <v>87233.8</v>
      </c>
      <c r="N137" s="383">
        <v>124528.42000000001</v>
      </c>
      <c r="O137" s="450">
        <v>0</v>
      </c>
      <c r="P137" s="380">
        <v>124528.42000000001</v>
      </c>
      <c r="Q137" s="448">
        <v>1.427524881410646</v>
      </c>
      <c r="R137" s="472">
        <v>2264.1530909090911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58</v>
      </c>
      <c r="E138" s="374">
        <v>3</v>
      </c>
      <c r="F138" s="375">
        <v>55</v>
      </c>
      <c r="G138" s="374">
        <v>59</v>
      </c>
      <c r="H138" s="374">
        <v>3</v>
      </c>
      <c r="I138" s="379">
        <v>56</v>
      </c>
      <c r="J138" s="448">
        <v>1.0181818181818181</v>
      </c>
      <c r="K138" s="376">
        <v>94732.79</v>
      </c>
      <c r="L138" s="450">
        <v>0</v>
      </c>
      <c r="M138" s="377">
        <v>94732.79</v>
      </c>
      <c r="N138" s="383">
        <v>111276.18</v>
      </c>
      <c r="O138" s="450">
        <v>0</v>
      </c>
      <c r="P138" s="380">
        <v>111276.18</v>
      </c>
      <c r="Q138" s="448">
        <v>1.1746321416269911</v>
      </c>
      <c r="R138" s="472">
        <v>1987.0746428571426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13</v>
      </c>
      <c r="E139" s="374">
        <v>3</v>
      </c>
      <c r="F139" s="375">
        <v>10</v>
      </c>
      <c r="G139" s="374">
        <v>13</v>
      </c>
      <c r="H139" s="374">
        <v>4</v>
      </c>
      <c r="I139" s="379">
        <v>9</v>
      </c>
      <c r="J139" s="448">
        <v>0.9</v>
      </c>
      <c r="K139" s="376">
        <v>5299.72</v>
      </c>
      <c r="L139" s="450">
        <v>0</v>
      </c>
      <c r="M139" s="377">
        <v>5299.72</v>
      </c>
      <c r="N139" s="383">
        <v>6679.4500000000007</v>
      </c>
      <c r="O139" s="450">
        <v>0</v>
      </c>
      <c r="P139" s="380">
        <v>6679.4500000000007</v>
      </c>
      <c r="Q139" s="448">
        <v>1.2603401689145843</v>
      </c>
      <c r="R139" s="472">
        <v>742.16111111111115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231</v>
      </c>
      <c r="E140" s="374">
        <v>18</v>
      </c>
      <c r="F140" s="375">
        <v>213</v>
      </c>
      <c r="G140" s="374">
        <v>183</v>
      </c>
      <c r="H140" s="374">
        <v>12</v>
      </c>
      <c r="I140" s="379">
        <v>171</v>
      </c>
      <c r="J140" s="448">
        <v>0.80281690140845074</v>
      </c>
      <c r="K140" s="376">
        <v>351708.92</v>
      </c>
      <c r="L140" s="450">
        <v>0</v>
      </c>
      <c r="M140" s="377">
        <v>351708.92</v>
      </c>
      <c r="N140" s="383">
        <v>322539.25</v>
      </c>
      <c r="O140" s="450">
        <v>0</v>
      </c>
      <c r="P140" s="380">
        <v>322539.25</v>
      </c>
      <c r="Q140" s="448">
        <v>0.91706303610383277</v>
      </c>
      <c r="R140" s="472">
        <v>1886.1944444444443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110</v>
      </c>
      <c r="E141" s="374">
        <v>24</v>
      </c>
      <c r="F141" s="375">
        <v>86</v>
      </c>
      <c r="G141" s="374">
        <v>103</v>
      </c>
      <c r="H141" s="374">
        <v>16</v>
      </c>
      <c r="I141" s="379">
        <v>87</v>
      </c>
      <c r="J141" s="448">
        <v>1.0116279069767442</v>
      </c>
      <c r="K141" s="376">
        <v>146259.82</v>
      </c>
      <c r="L141" s="450">
        <v>0</v>
      </c>
      <c r="M141" s="377">
        <v>146259.82</v>
      </c>
      <c r="N141" s="383">
        <v>220128.9</v>
      </c>
      <c r="O141" s="450">
        <v>0</v>
      </c>
      <c r="P141" s="380">
        <v>220128.9</v>
      </c>
      <c r="Q141" s="448">
        <v>1.5050538145062669</v>
      </c>
      <c r="R141" s="472">
        <v>2530.2172413793101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02" t="s">
        <v>326</v>
      </c>
      <c r="C143" s="902"/>
      <c r="D143" s="384">
        <v>6067</v>
      </c>
      <c r="E143" s="384">
        <v>720</v>
      </c>
      <c r="F143" s="385">
        <v>5347</v>
      </c>
      <c r="G143" s="374">
        <v>7408</v>
      </c>
      <c r="H143" s="384">
        <v>798</v>
      </c>
      <c r="I143" s="388">
        <v>6610</v>
      </c>
      <c r="J143" s="449">
        <v>1.2362072190013091</v>
      </c>
      <c r="K143" s="377">
        <v>15930044.770000003</v>
      </c>
      <c r="L143" s="453">
        <v>-149996.51</v>
      </c>
      <c r="M143" s="386">
        <v>15780048.260000004</v>
      </c>
      <c r="N143" s="377">
        <v>13584347.078400001</v>
      </c>
      <c r="O143" s="453">
        <v>-209607.37</v>
      </c>
      <c r="P143" s="389">
        <v>13374739.708400002</v>
      </c>
      <c r="Q143" s="449">
        <v>0.84757280130143264</v>
      </c>
      <c r="R143" s="478">
        <v>2023.4099407564299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741563.64999999991</v>
      </c>
      <c r="L147" s="453">
        <f>SUM(L89)</f>
        <v>0</v>
      </c>
      <c r="M147" s="386" t="e">
        <f>SUM(M89+#REF!)</f>
        <v>#REF!</v>
      </c>
      <c r="N147" s="377">
        <f>SUM(N89)</f>
        <v>809139.54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  <mergeCell ref="N42:P42"/>
    <mergeCell ref="D10:F10"/>
    <mergeCell ref="G10:I10"/>
    <mergeCell ref="K10:M10"/>
    <mergeCell ref="N10:P10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B76:Q76"/>
    <mergeCell ref="B77:B80"/>
    <mergeCell ref="C77:C80"/>
    <mergeCell ref="D78:I78"/>
    <mergeCell ref="K78:P78"/>
    <mergeCell ref="Q78:Q80"/>
    <mergeCell ref="D79:F79"/>
    <mergeCell ref="G79:I7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Q9:Q11"/>
    <mergeCell ref="J9:J11"/>
    <mergeCell ref="B5:R5"/>
    <mergeCell ref="B4:R4"/>
    <mergeCell ref="A8:A9"/>
    <mergeCell ref="B8:B11"/>
    <mergeCell ref="C8:C11"/>
    <mergeCell ref="D9:I9"/>
    <mergeCell ref="K9:P9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03" t="s">
        <v>296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</row>
    <row r="5" spans="1:20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82" t="s">
        <v>311</v>
      </c>
      <c r="C7" s="1082"/>
      <c r="D7" s="1169"/>
      <c r="E7" s="1169"/>
      <c r="F7" s="756"/>
      <c r="G7" s="756"/>
      <c r="H7" s="756"/>
      <c r="I7" s="756"/>
      <c r="J7" s="756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906"/>
      <c r="B8" s="1068" t="s">
        <v>84</v>
      </c>
      <c r="C8" s="910" t="s">
        <v>211</v>
      </c>
      <c r="D8" s="913" t="s">
        <v>81</v>
      </c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8"/>
    </row>
    <row r="9" spans="1:20" s="269" customFormat="1" ht="15" customHeight="1" x14ac:dyDescent="0.25">
      <c r="A9" s="906"/>
      <c r="B9" s="1069"/>
      <c r="C9" s="911"/>
      <c r="D9" s="898" t="s">
        <v>197</v>
      </c>
      <c r="E9" s="1077"/>
      <c r="F9" s="1077"/>
      <c r="G9" s="1077"/>
      <c r="H9" s="1077"/>
      <c r="I9" s="899"/>
      <c r="J9" s="919" t="s">
        <v>332</v>
      </c>
      <c r="K9" s="898" t="s">
        <v>220</v>
      </c>
      <c r="L9" s="1077"/>
      <c r="M9" s="1077"/>
      <c r="N9" s="1077"/>
      <c r="O9" s="1077"/>
      <c r="P9" s="899"/>
      <c r="Q9" s="1167" t="s">
        <v>332</v>
      </c>
      <c r="R9" s="971" t="s">
        <v>323</v>
      </c>
    </row>
    <row r="10" spans="1:20" s="269" customFormat="1" ht="15" customHeight="1" x14ac:dyDescent="0.25">
      <c r="A10" s="750"/>
      <c r="B10" s="1069"/>
      <c r="C10" s="911"/>
      <c r="D10" s="924" t="s">
        <v>333</v>
      </c>
      <c r="E10" s="1156"/>
      <c r="F10" s="925"/>
      <c r="G10" s="1156" t="s">
        <v>334</v>
      </c>
      <c r="H10" s="1156"/>
      <c r="I10" s="925"/>
      <c r="J10" s="919"/>
      <c r="K10" s="924" t="s">
        <v>333</v>
      </c>
      <c r="L10" s="1156"/>
      <c r="M10" s="925"/>
      <c r="N10" s="1156" t="s">
        <v>334</v>
      </c>
      <c r="O10" s="1156"/>
      <c r="P10" s="925"/>
      <c r="Q10" s="1167"/>
      <c r="R10" s="919"/>
    </row>
    <row r="11" spans="1:20" s="269" customFormat="1" ht="16.149999999999999" customHeight="1" x14ac:dyDescent="0.25">
      <c r="A11" s="750"/>
      <c r="B11" s="1070"/>
      <c r="C11" s="912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920"/>
      <c r="K11" s="372" t="s">
        <v>292</v>
      </c>
      <c r="L11" s="748" t="s">
        <v>215</v>
      </c>
      <c r="M11" s="372" t="s">
        <v>221</v>
      </c>
      <c r="N11" s="372" t="s">
        <v>293</v>
      </c>
      <c r="O11" s="748" t="s">
        <v>215</v>
      </c>
      <c r="P11" s="372" t="s">
        <v>221</v>
      </c>
      <c r="Q11" s="1034"/>
      <c r="R11" s="920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2" t="s">
        <v>169</v>
      </c>
      <c r="D13" s="374">
        <v>760</v>
      </c>
      <c r="E13" s="757">
        <v>128</v>
      </c>
      <c r="F13" s="375">
        <v>632</v>
      </c>
      <c r="G13" s="374">
        <v>1036</v>
      </c>
      <c r="H13" s="757">
        <v>113</v>
      </c>
      <c r="I13" s="379">
        <v>923</v>
      </c>
      <c r="J13" s="689">
        <v>1.4604430379746836</v>
      </c>
      <c r="K13" s="376">
        <v>1345698.9200000002</v>
      </c>
      <c r="L13" s="450">
        <v>-35638.26</v>
      </c>
      <c r="M13" s="650">
        <v>1310060.6600000001</v>
      </c>
      <c r="N13" s="690">
        <v>1542953.9100000001</v>
      </c>
      <c r="O13" s="450">
        <v>-62485.7</v>
      </c>
      <c r="P13" s="380">
        <v>1480468.2100000002</v>
      </c>
      <c r="Q13" s="689">
        <v>1.1300760760192585</v>
      </c>
      <c r="R13" s="472">
        <v>1603.9742253521129</v>
      </c>
      <c r="S13" s="471"/>
    </row>
    <row r="14" spans="1:20" s="269" customFormat="1" ht="16.899999999999999" customHeight="1" x14ac:dyDescent="0.25">
      <c r="A14" s="753"/>
      <c r="B14" s="288" t="s">
        <v>55</v>
      </c>
      <c r="C14" s="752" t="s">
        <v>166</v>
      </c>
      <c r="D14" s="374">
        <v>829</v>
      </c>
      <c r="E14" s="757">
        <v>56</v>
      </c>
      <c r="F14" s="375">
        <v>773</v>
      </c>
      <c r="G14" s="374">
        <v>851</v>
      </c>
      <c r="H14" s="757">
        <v>77</v>
      </c>
      <c r="I14" s="379">
        <v>774</v>
      </c>
      <c r="J14" s="689">
        <v>1.0012936610608021</v>
      </c>
      <c r="K14" s="376">
        <v>1481858.29</v>
      </c>
      <c r="L14" s="450">
        <v>0</v>
      </c>
      <c r="M14" s="650">
        <v>1481858.29</v>
      </c>
      <c r="N14" s="690">
        <v>1594581.4983999999</v>
      </c>
      <c r="O14" s="450">
        <v>0</v>
      </c>
      <c r="P14" s="380">
        <v>1594581.4983999999</v>
      </c>
      <c r="Q14" s="689">
        <v>1.0760688178894622</v>
      </c>
      <c r="R14" s="472">
        <v>2060.182814470284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2" t="s">
        <v>87</v>
      </c>
      <c r="D15" s="374">
        <v>914</v>
      </c>
      <c r="E15" s="757">
        <v>111</v>
      </c>
      <c r="F15" s="375">
        <v>803</v>
      </c>
      <c r="G15" s="374">
        <v>1560</v>
      </c>
      <c r="H15" s="757">
        <v>191</v>
      </c>
      <c r="I15" s="379">
        <v>1369</v>
      </c>
      <c r="J15" s="689">
        <v>1.7048567870485678</v>
      </c>
      <c r="K15" s="376">
        <v>1907357.8900000001</v>
      </c>
      <c r="L15" s="450">
        <v>0</v>
      </c>
      <c r="M15" s="650">
        <v>1907357.8900000001</v>
      </c>
      <c r="N15" s="690">
        <v>1541036.87</v>
      </c>
      <c r="O15" s="450">
        <v>0</v>
      </c>
      <c r="P15" s="380">
        <v>1541036.87</v>
      </c>
      <c r="Q15" s="689">
        <v>0.80794321720083695</v>
      </c>
      <c r="R15" s="472">
        <v>1125.6660847333821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2" t="s">
        <v>170</v>
      </c>
      <c r="D16" s="374">
        <v>364</v>
      </c>
      <c r="E16" s="757">
        <v>38</v>
      </c>
      <c r="F16" s="375">
        <v>326</v>
      </c>
      <c r="G16" s="374">
        <v>398</v>
      </c>
      <c r="H16" s="757">
        <v>35</v>
      </c>
      <c r="I16" s="379">
        <v>363</v>
      </c>
      <c r="J16" s="689">
        <v>1.1134969325153374</v>
      </c>
      <c r="K16" s="376">
        <v>532174.19999999995</v>
      </c>
      <c r="L16" s="450">
        <v>0</v>
      </c>
      <c r="M16" s="650">
        <v>532174.19999999995</v>
      </c>
      <c r="N16" s="690">
        <v>606934.42000000004</v>
      </c>
      <c r="O16" s="450">
        <v>-8076.28</v>
      </c>
      <c r="P16" s="380">
        <v>598858.14</v>
      </c>
      <c r="Q16" s="689">
        <v>1.125304721649415</v>
      </c>
      <c r="R16" s="472">
        <v>1649.7469421487604</v>
      </c>
      <c r="S16" s="471"/>
    </row>
    <row r="17" spans="1:29" s="269" customFormat="1" ht="16.899999999999999" customHeight="1" x14ac:dyDescent="0.25">
      <c r="A17" s="753"/>
      <c r="B17" s="288" t="s">
        <v>61</v>
      </c>
      <c r="C17" s="752" t="s">
        <v>165</v>
      </c>
      <c r="D17" s="374">
        <v>427</v>
      </c>
      <c r="E17" s="757">
        <v>65</v>
      </c>
      <c r="F17" s="375">
        <v>362</v>
      </c>
      <c r="G17" s="374">
        <v>400</v>
      </c>
      <c r="H17" s="757">
        <v>55</v>
      </c>
      <c r="I17" s="379">
        <v>345</v>
      </c>
      <c r="J17" s="689">
        <v>0.95303867403314912</v>
      </c>
      <c r="K17" s="376">
        <v>750653.84</v>
      </c>
      <c r="L17" s="450">
        <v>-104805.33</v>
      </c>
      <c r="M17" s="650">
        <v>645848.51</v>
      </c>
      <c r="N17" s="690">
        <v>747409.39999999991</v>
      </c>
      <c r="O17" s="450">
        <v>-120676.92</v>
      </c>
      <c r="P17" s="380">
        <v>626732.47999999986</v>
      </c>
      <c r="Q17" s="689">
        <v>0.97040168134784399</v>
      </c>
      <c r="R17" s="472">
        <v>1816.6158840579706</v>
      </c>
      <c r="S17" s="471"/>
    </row>
    <row r="18" spans="1:29" ht="16.899999999999999" customHeight="1" x14ac:dyDescent="0.25">
      <c r="A18" s="291"/>
      <c r="B18" s="289" t="s">
        <v>63</v>
      </c>
      <c r="C18" s="752" t="s">
        <v>171</v>
      </c>
      <c r="D18" s="374">
        <v>600</v>
      </c>
      <c r="E18" s="757">
        <v>61</v>
      </c>
      <c r="F18" s="375">
        <v>539</v>
      </c>
      <c r="G18" s="374">
        <v>601</v>
      </c>
      <c r="H18" s="757">
        <v>72</v>
      </c>
      <c r="I18" s="379">
        <v>529</v>
      </c>
      <c r="J18" s="689">
        <v>0.98144712430426717</v>
      </c>
      <c r="K18" s="376">
        <v>604181.10999999987</v>
      </c>
      <c r="L18" s="450">
        <v>-49.5</v>
      </c>
      <c r="M18" s="650">
        <v>604131.60999999987</v>
      </c>
      <c r="N18" s="690">
        <v>524458.28</v>
      </c>
      <c r="O18" s="450">
        <v>0</v>
      </c>
      <c r="P18" s="380">
        <v>524458.28</v>
      </c>
      <c r="Q18" s="689">
        <v>0.86811924971116827</v>
      </c>
      <c r="R18" s="472">
        <v>991.41451795841215</v>
      </c>
      <c r="S18" s="471"/>
    </row>
    <row r="19" spans="1:29" ht="16.899999999999999" customHeight="1" x14ac:dyDescent="0.25">
      <c r="A19" s="291"/>
      <c r="B19" s="289" t="s">
        <v>65</v>
      </c>
      <c r="C19" s="752" t="s">
        <v>71</v>
      </c>
      <c r="D19" s="374">
        <v>286</v>
      </c>
      <c r="E19" s="757">
        <v>57</v>
      </c>
      <c r="F19" s="375">
        <v>229</v>
      </c>
      <c r="G19" s="374">
        <v>442</v>
      </c>
      <c r="H19" s="757">
        <v>43</v>
      </c>
      <c r="I19" s="379">
        <v>399</v>
      </c>
      <c r="J19" s="689">
        <v>1.74235807860262</v>
      </c>
      <c r="K19" s="376">
        <v>3142054.7</v>
      </c>
      <c r="L19" s="450">
        <v>-9503.42</v>
      </c>
      <c r="M19" s="650">
        <v>3132551.2800000003</v>
      </c>
      <c r="N19" s="690">
        <v>790220.60000000009</v>
      </c>
      <c r="O19" s="450">
        <v>-18368.47</v>
      </c>
      <c r="P19" s="380">
        <v>771852.13000000012</v>
      </c>
      <c r="Q19" s="689">
        <v>0.24639728483550954</v>
      </c>
      <c r="R19" s="472">
        <v>1934.4664912280705</v>
      </c>
      <c r="S19" s="471"/>
    </row>
    <row r="20" spans="1:29" ht="16.899999999999999" customHeight="1" x14ac:dyDescent="0.25">
      <c r="A20" s="753"/>
      <c r="B20" s="288" t="s">
        <v>66</v>
      </c>
      <c r="C20" s="751" t="s">
        <v>54</v>
      </c>
      <c r="D20" s="374">
        <v>298</v>
      </c>
      <c r="E20" s="757">
        <v>51</v>
      </c>
      <c r="F20" s="375">
        <v>247</v>
      </c>
      <c r="G20" s="374">
        <v>333</v>
      </c>
      <c r="H20" s="757">
        <v>50</v>
      </c>
      <c r="I20" s="379">
        <v>283</v>
      </c>
      <c r="J20" s="689">
        <v>1.1457489878542511</v>
      </c>
      <c r="K20" s="376">
        <v>485264.93999999994</v>
      </c>
      <c r="L20" s="450">
        <v>0</v>
      </c>
      <c r="M20" s="650">
        <v>485264.93999999994</v>
      </c>
      <c r="N20" s="690">
        <v>549190.68999999994</v>
      </c>
      <c r="O20" s="450">
        <v>0</v>
      </c>
      <c r="P20" s="380">
        <v>549190.68999999994</v>
      </c>
      <c r="Q20" s="689">
        <v>1.1317337081883558</v>
      </c>
      <c r="R20" s="472">
        <v>1940.6031448763249</v>
      </c>
      <c r="S20" s="471"/>
    </row>
    <row r="21" spans="1:29" ht="16.899999999999999" customHeight="1" x14ac:dyDescent="0.25">
      <c r="A21" s="291"/>
      <c r="B21" s="289" t="s">
        <v>67</v>
      </c>
      <c r="C21" s="752" t="s">
        <v>172</v>
      </c>
      <c r="D21" s="374">
        <v>140</v>
      </c>
      <c r="E21" s="757">
        <v>17</v>
      </c>
      <c r="F21" s="375">
        <v>123</v>
      </c>
      <c r="G21" s="374">
        <v>83</v>
      </c>
      <c r="H21" s="757">
        <v>13</v>
      </c>
      <c r="I21" s="379">
        <v>70</v>
      </c>
      <c r="J21" s="689">
        <v>0.56910569105691056</v>
      </c>
      <c r="K21" s="376">
        <v>352238.45</v>
      </c>
      <c r="L21" s="450">
        <v>0</v>
      </c>
      <c r="M21" s="650">
        <v>352238.45</v>
      </c>
      <c r="N21" s="690">
        <v>305700.33999999997</v>
      </c>
      <c r="O21" s="450">
        <v>0</v>
      </c>
      <c r="P21" s="380">
        <v>305700.33999999997</v>
      </c>
      <c r="Q21" s="689">
        <v>0.867878960970899</v>
      </c>
      <c r="R21" s="472">
        <v>4367.1477142857138</v>
      </c>
      <c r="S21" s="471"/>
    </row>
    <row r="22" spans="1:29" ht="16.899999999999999" customHeight="1" x14ac:dyDescent="0.25">
      <c r="A22" s="291"/>
      <c r="B22" s="289" t="s">
        <v>22</v>
      </c>
      <c r="C22" s="752" t="s">
        <v>163</v>
      </c>
      <c r="D22" s="374">
        <v>156</v>
      </c>
      <c r="E22" s="757">
        <v>13</v>
      </c>
      <c r="F22" s="375">
        <v>143</v>
      </c>
      <c r="G22" s="374">
        <v>234</v>
      </c>
      <c r="H22" s="757">
        <v>8</v>
      </c>
      <c r="I22" s="379">
        <v>226</v>
      </c>
      <c r="J22" s="689">
        <v>1.5804195804195804</v>
      </c>
      <c r="K22" s="376">
        <v>327188.73</v>
      </c>
      <c r="L22" s="450">
        <v>0</v>
      </c>
      <c r="M22" s="650">
        <v>327188.73</v>
      </c>
      <c r="N22" s="690">
        <v>441224.13</v>
      </c>
      <c r="O22" s="450">
        <v>0</v>
      </c>
      <c r="P22" s="380">
        <v>441224.13</v>
      </c>
      <c r="Q22" s="689">
        <v>1.3485309533736081</v>
      </c>
      <c r="R22" s="472">
        <v>1952.3191592920355</v>
      </c>
      <c r="S22" s="471"/>
    </row>
    <row r="23" spans="1:29" ht="16.899999999999999" customHeight="1" x14ac:dyDescent="0.25">
      <c r="A23" s="753"/>
      <c r="B23" s="288" t="s">
        <v>24</v>
      </c>
      <c r="C23" s="752" t="s">
        <v>167</v>
      </c>
      <c r="D23" s="374">
        <v>45</v>
      </c>
      <c r="E23" s="757">
        <v>1</v>
      </c>
      <c r="F23" s="375">
        <v>44</v>
      </c>
      <c r="G23" s="374">
        <v>77</v>
      </c>
      <c r="H23" s="757">
        <v>2</v>
      </c>
      <c r="I23" s="379">
        <v>75</v>
      </c>
      <c r="J23" s="689">
        <v>1.7045454545454546</v>
      </c>
      <c r="K23" s="376">
        <v>140686.26</v>
      </c>
      <c r="L23" s="450">
        <v>0</v>
      </c>
      <c r="M23" s="650">
        <v>140686.26</v>
      </c>
      <c r="N23" s="690">
        <v>231230.89999999997</v>
      </c>
      <c r="O23" s="450">
        <v>0</v>
      </c>
      <c r="P23" s="380">
        <v>231230.89999999997</v>
      </c>
      <c r="Q23" s="689">
        <v>1.6435926294436993</v>
      </c>
      <c r="R23" s="472">
        <v>3083.0786666666663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2" t="s">
        <v>168</v>
      </c>
      <c r="D24" s="374">
        <v>12</v>
      </c>
      <c r="E24" s="757">
        <v>2</v>
      </c>
      <c r="F24" s="375">
        <v>10</v>
      </c>
      <c r="G24" s="374">
        <v>6</v>
      </c>
      <c r="H24" s="757">
        <v>2</v>
      </c>
      <c r="I24" s="379">
        <v>4</v>
      </c>
      <c r="J24" s="689">
        <v>0.4</v>
      </c>
      <c r="K24" s="376">
        <v>5460.1900000000005</v>
      </c>
      <c r="L24" s="450">
        <v>0</v>
      </c>
      <c r="M24" s="650">
        <v>5460.1900000000005</v>
      </c>
      <c r="N24" s="690">
        <v>1720.0700000000002</v>
      </c>
      <c r="O24" s="450">
        <v>0</v>
      </c>
      <c r="P24" s="380">
        <v>1720.0700000000002</v>
      </c>
      <c r="Q24" s="689">
        <v>0.31502017329067306</v>
      </c>
      <c r="R24" s="472">
        <v>430.01750000000004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2" t="s">
        <v>164</v>
      </c>
      <c r="D25" s="374">
        <v>0</v>
      </c>
      <c r="E25" s="757">
        <v>0</v>
      </c>
      <c r="F25" s="375">
        <v>0</v>
      </c>
      <c r="G25" s="374">
        <v>0</v>
      </c>
      <c r="H25" s="757">
        <v>0</v>
      </c>
      <c r="I25" s="379">
        <v>0</v>
      </c>
      <c r="J25" s="689" t="s">
        <v>335</v>
      </c>
      <c r="K25" s="376">
        <v>0</v>
      </c>
      <c r="L25" s="450">
        <v>0</v>
      </c>
      <c r="M25" s="650">
        <v>0</v>
      </c>
      <c r="N25" s="690">
        <v>0</v>
      </c>
      <c r="O25" s="450">
        <v>0</v>
      </c>
      <c r="P25" s="380">
        <v>0</v>
      </c>
      <c r="Q25" s="689" t="s">
        <v>335</v>
      </c>
      <c r="R25" s="472" t="s">
        <v>335</v>
      </c>
      <c r="S25" s="471"/>
    </row>
    <row r="26" spans="1:29" s="266" customFormat="1" ht="18" customHeight="1" x14ac:dyDescent="0.25">
      <c r="A26" s="275"/>
      <c r="B26" s="1076" t="s">
        <v>216</v>
      </c>
      <c r="C26" s="1076"/>
      <c r="D26" s="384">
        <v>4831</v>
      </c>
      <c r="E26" s="384">
        <v>600</v>
      </c>
      <c r="F26" s="385">
        <v>4231</v>
      </c>
      <c r="G26" s="374">
        <v>6021</v>
      </c>
      <c r="H26" s="384">
        <v>661</v>
      </c>
      <c r="I26" s="388">
        <v>5360</v>
      </c>
      <c r="J26" s="688">
        <v>1.2668399905459702</v>
      </c>
      <c r="K26" s="650">
        <v>11074817.519999998</v>
      </c>
      <c r="L26" s="453">
        <v>-149996.51</v>
      </c>
      <c r="M26" s="386">
        <v>10924821.01</v>
      </c>
      <c r="N26" s="650">
        <v>8876661.1084000021</v>
      </c>
      <c r="O26" s="453">
        <v>-209607.37</v>
      </c>
      <c r="P26" s="651">
        <v>8667053.7384000011</v>
      </c>
      <c r="Q26" s="688">
        <v>0.79333599428920998</v>
      </c>
      <c r="R26" s="478">
        <v>1616.9876377611943</v>
      </c>
    </row>
    <row r="27" spans="1:29" s="266" customFormat="1" ht="9" customHeight="1" x14ac:dyDescent="0.2">
      <c r="A27" s="275"/>
      <c r="B27" s="754"/>
      <c r="C27" s="754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65</v>
      </c>
      <c r="C28" s="752" t="s">
        <v>167</v>
      </c>
      <c r="D28" s="374">
        <v>82</v>
      </c>
      <c r="E28" s="757">
        <v>2</v>
      </c>
      <c r="F28" s="375">
        <v>80</v>
      </c>
      <c r="G28" s="374">
        <v>116</v>
      </c>
      <c r="H28" s="757">
        <v>4</v>
      </c>
      <c r="I28" s="379">
        <v>112</v>
      </c>
      <c r="J28" s="689">
        <v>1.4</v>
      </c>
      <c r="K28" s="480"/>
      <c r="L28" s="526"/>
      <c r="M28" s="375">
        <v>704147.42</v>
      </c>
      <c r="N28" s="480"/>
      <c r="O28" s="481"/>
      <c r="P28" s="379">
        <v>954626.17999999982</v>
      </c>
      <c r="Q28" s="689">
        <v>1.3557192043677442</v>
      </c>
      <c r="R28" s="472">
        <v>8523.4480357142838</v>
      </c>
    </row>
    <row r="29" spans="1:29" s="266" customFormat="1" ht="16.899999999999999" customHeight="1" x14ac:dyDescent="0.25">
      <c r="A29" s="275"/>
      <c r="B29" s="288" t="s">
        <v>24</v>
      </c>
      <c r="C29" s="752" t="s">
        <v>171</v>
      </c>
      <c r="D29" s="374">
        <v>99</v>
      </c>
      <c r="E29" s="757">
        <v>15</v>
      </c>
      <c r="F29" s="375">
        <v>84</v>
      </c>
      <c r="G29" s="374">
        <v>192</v>
      </c>
      <c r="H29" s="757">
        <v>14</v>
      </c>
      <c r="I29" s="379">
        <v>178</v>
      </c>
      <c r="J29" s="689">
        <v>2.1190476190476191</v>
      </c>
      <c r="K29" s="460"/>
      <c r="L29" s="461"/>
      <c r="M29" s="375">
        <v>390002.47000000003</v>
      </c>
      <c r="N29" s="460"/>
      <c r="O29" s="461"/>
      <c r="P29" s="379">
        <v>1155745.4099999999</v>
      </c>
      <c r="Q29" s="689">
        <v>2.9634310008344302</v>
      </c>
      <c r="R29" s="472">
        <v>6492.9517415730334</v>
      </c>
    </row>
    <row r="30" spans="1:29" s="266" customFormat="1" ht="16.899999999999999" customHeight="1" x14ac:dyDescent="0.25">
      <c r="A30" s="275"/>
      <c r="B30" s="288" t="s">
        <v>66</v>
      </c>
      <c r="C30" s="752" t="s">
        <v>168</v>
      </c>
      <c r="D30" s="374">
        <v>58</v>
      </c>
      <c r="E30" s="757">
        <v>5</v>
      </c>
      <c r="F30" s="375">
        <v>53</v>
      </c>
      <c r="G30" s="374">
        <v>53</v>
      </c>
      <c r="H30" s="757">
        <v>4</v>
      </c>
      <c r="I30" s="379">
        <v>49</v>
      </c>
      <c r="J30" s="689">
        <v>0.92452830188679247</v>
      </c>
      <c r="K30" s="482"/>
      <c r="L30" s="483"/>
      <c r="M30" s="375">
        <v>229252.97</v>
      </c>
      <c r="N30" s="482"/>
      <c r="O30" s="483"/>
      <c r="P30" s="379">
        <v>393206.58</v>
      </c>
      <c r="Q30" s="689">
        <v>1.7151646061553751</v>
      </c>
      <c r="R30" s="472">
        <v>8024.6240816326535</v>
      </c>
    </row>
    <row r="31" spans="1:29" s="266" customFormat="1" ht="16.899999999999999" customHeight="1" x14ac:dyDescent="0.25">
      <c r="A31" s="275"/>
      <c r="B31" s="288" t="s">
        <v>61</v>
      </c>
      <c r="C31" s="752" t="s">
        <v>165</v>
      </c>
      <c r="D31" s="374">
        <v>53</v>
      </c>
      <c r="E31" s="757">
        <v>4</v>
      </c>
      <c r="F31" s="375">
        <v>49</v>
      </c>
      <c r="G31" s="374">
        <v>51</v>
      </c>
      <c r="H31" s="757">
        <v>2</v>
      </c>
      <c r="I31" s="379">
        <v>49</v>
      </c>
      <c r="J31" s="689">
        <v>1</v>
      </c>
      <c r="K31" s="482"/>
      <c r="L31" s="484"/>
      <c r="M31" s="375">
        <v>826441.54</v>
      </c>
      <c r="N31" s="482"/>
      <c r="O31" s="483"/>
      <c r="P31" s="379">
        <v>328240.91000000003</v>
      </c>
      <c r="Q31" s="689">
        <v>0.39717377952710364</v>
      </c>
      <c r="R31" s="472">
        <v>6698.7940816326536</v>
      </c>
    </row>
    <row r="32" spans="1:29" s="266" customFormat="1" ht="16.899999999999999" customHeight="1" x14ac:dyDescent="0.25">
      <c r="A32" s="275"/>
      <c r="B32" s="289" t="s">
        <v>67</v>
      </c>
      <c r="C32" s="752" t="s">
        <v>169</v>
      </c>
      <c r="D32" s="374">
        <v>51</v>
      </c>
      <c r="E32" s="757">
        <v>1</v>
      </c>
      <c r="F32" s="375">
        <v>50</v>
      </c>
      <c r="G32" s="374">
        <v>65</v>
      </c>
      <c r="H32" s="757">
        <v>1</v>
      </c>
      <c r="I32" s="379">
        <v>64</v>
      </c>
      <c r="J32" s="689">
        <v>1.28</v>
      </c>
      <c r="K32" s="482"/>
      <c r="L32" s="483"/>
      <c r="M32" s="375">
        <v>428699.57</v>
      </c>
      <c r="N32" s="482"/>
      <c r="O32" s="483"/>
      <c r="P32" s="379">
        <v>279052.46999999997</v>
      </c>
      <c r="Q32" s="689">
        <v>0.65092780475613721</v>
      </c>
      <c r="R32" s="472">
        <v>4360.1948437499996</v>
      </c>
    </row>
    <row r="33" spans="1:18" s="266" customFormat="1" ht="16.899999999999999" customHeight="1" x14ac:dyDescent="0.25">
      <c r="A33" s="275"/>
      <c r="B33" s="289" t="s">
        <v>22</v>
      </c>
      <c r="C33" s="752" t="s">
        <v>170</v>
      </c>
      <c r="D33" s="374">
        <v>39</v>
      </c>
      <c r="E33" s="757">
        <v>1</v>
      </c>
      <c r="F33" s="375">
        <v>38</v>
      </c>
      <c r="G33" s="374">
        <v>65</v>
      </c>
      <c r="H33" s="757">
        <v>2</v>
      </c>
      <c r="I33" s="379">
        <v>63</v>
      </c>
      <c r="J33" s="689">
        <v>1.6578947368421053</v>
      </c>
      <c r="K33" s="460"/>
      <c r="L33" s="461"/>
      <c r="M33" s="375">
        <v>813894.79</v>
      </c>
      <c r="N33" s="460"/>
      <c r="O33" s="461"/>
      <c r="P33" s="379">
        <v>139181.76999999999</v>
      </c>
      <c r="Q33" s="689">
        <v>0.17100707819987396</v>
      </c>
      <c r="R33" s="472">
        <v>2209.2344444444443</v>
      </c>
    </row>
    <row r="34" spans="1:18" s="266" customFormat="1" ht="16.899999999999999" customHeight="1" x14ac:dyDescent="0.25">
      <c r="A34" s="275"/>
      <c r="B34" s="288" t="s">
        <v>55</v>
      </c>
      <c r="C34" s="752" t="s">
        <v>87</v>
      </c>
      <c r="D34" s="374">
        <v>45</v>
      </c>
      <c r="E34" s="757">
        <v>3</v>
      </c>
      <c r="F34" s="375">
        <v>42</v>
      </c>
      <c r="G34" s="374">
        <v>62</v>
      </c>
      <c r="H34" s="757">
        <v>5</v>
      </c>
      <c r="I34" s="379">
        <v>57</v>
      </c>
      <c r="J34" s="689">
        <v>1.3571428571428572</v>
      </c>
      <c r="K34" s="482"/>
      <c r="L34" s="483"/>
      <c r="M34" s="375">
        <v>141320.81</v>
      </c>
      <c r="N34" s="482"/>
      <c r="O34" s="483"/>
      <c r="P34" s="379">
        <v>99582.15</v>
      </c>
      <c r="Q34" s="689">
        <v>0.70465312221179599</v>
      </c>
      <c r="R34" s="472">
        <v>1747.0552631578946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427</v>
      </c>
      <c r="E35" s="374">
        <v>31</v>
      </c>
      <c r="F35" s="393">
        <v>396</v>
      </c>
      <c r="G35" s="374">
        <v>604</v>
      </c>
      <c r="H35" s="374">
        <v>32</v>
      </c>
      <c r="I35" s="394">
        <v>572</v>
      </c>
      <c r="J35" s="688">
        <v>1.4444444444444444</v>
      </c>
      <c r="K35" s="417"/>
      <c r="L35" s="462"/>
      <c r="M35" s="386">
        <v>3533759.5700000003</v>
      </c>
      <c r="N35" s="417"/>
      <c r="O35" s="462"/>
      <c r="P35" s="651">
        <v>3349635.4699999997</v>
      </c>
      <c r="Q35" s="688">
        <v>0.94789569116044858</v>
      </c>
      <c r="R35" s="478">
        <v>5856.006066433566</v>
      </c>
    </row>
    <row r="36" spans="1:18" s="266" customFormat="1" ht="9" customHeight="1" x14ac:dyDescent="0.25">
      <c r="A36" s="275"/>
      <c r="B36" s="754"/>
      <c r="C36" s="75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02" t="s">
        <v>326</v>
      </c>
      <c r="C37" s="902"/>
      <c r="D37" s="374">
        <v>5258</v>
      </c>
      <c r="E37" s="384">
        <v>631</v>
      </c>
      <c r="F37" s="455">
        <v>4627</v>
      </c>
      <c r="G37" s="374">
        <v>6625</v>
      </c>
      <c r="H37" s="384">
        <v>693</v>
      </c>
      <c r="I37" s="388">
        <v>5932</v>
      </c>
      <c r="J37" s="449">
        <v>1.2820401988329371</v>
      </c>
      <c r="K37" s="650">
        <v>14608577.089999998</v>
      </c>
      <c r="L37" s="453">
        <v>-149996.51</v>
      </c>
      <c r="M37" s="386">
        <v>14458580.58</v>
      </c>
      <c r="N37" s="650">
        <v>12226296.578400001</v>
      </c>
      <c r="O37" s="453">
        <v>-209607.37</v>
      </c>
      <c r="P37" s="651">
        <v>12016689.2084</v>
      </c>
      <c r="Q37" s="449">
        <v>0.83111126586120254</v>
      </c>
      <c r="R37" s="478">
        <v>2025.7399204989886</v>
      </c>
    </row>
    <row r="38" spans="1:18" s="266" customFormat="1" ht="12" customHeight="1" x14ac:dyDescent="0.25">
      <c r="A38" s="275"/>
      <c r="B38" s="903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749"/>
    </row>
    <row r="39" spans="1:18" s="266" customFormat="1" ht="12" customHeight="1" x14ac:dyDescent="0.25">
      <c r="A39" s="275"/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</row>
    <row r="40" spans="1:18" s="266" customFormat="1" ht="16.899999999999999" customHeight="1" x14ac:dyDescent="0.25">
      <c r="A40" s="275"/>
      <c r="B40" s="1068" t="s">
        <v>84</v>
      </c>
      <c r="C40" s="910" t="s">
        <v>211</v>
      </c>
      <c r="D40" s="913" t="s">
        <v>52</v>
      </c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8"/>
    </row>
    <row r="41" spans="1:18" s="266" customFormat="1" ht="15.6" customHeight="1" x14ac:dyDescent="0.25">
      <c r="A41" s="275"/>
      <c r="B41" s="1069"/>
      <c r="C41" s="911"/>
      <c r="D41" s="898" t="s">
        <v>197</v>
      </c>
      <c r="E41" s="1077"/>
      <c r="F41" s="1077"/>
      <c r="G41" s="1077"/>
      <c r="H41" s="1077"/>
      <c r="I41" s="899"/>
      <c r="J41" s="919" t="s">
        <v>332</v>
      </c>
      <c r="K41" s="898" t="s">
        <v>220</v>
      </c>
      <c r="L41" s="1077"/>
      <c r="M41" s="1077"/>
      <c r="N41" s="1077"/>
      <c r="O41" s="1077"/>
      <c r="P41" s="899"/>
      <c r="Q41" s="1167" t="s">
        <v>332</v>
      </c>
      <c r="R41" s="971" t="s">
        <v>323</v>
      </c>
    </row>
    <row r="42" spans="1:18" s="266" customFormat="1" ht="19.149999999999999" customHeight="1" x14ac:dyDescent="0.25">
      <c r="A42" s="275"/>
      <c r="B42" s="1069"/>
      <c r="C42" s="911"/>
      <c r="D42" s="924" t="s">
        <v>333</v>
      </c>
      <c r="E42" s="1156"/>
      <c r="F42" s="925"/>
      <c r="G42" s="1156" t="s">
        <v>334</v>
      </c>
      <c r="H42" s="1156"/>
      <c r="I42" s="925"/>
      <c r="J42" s="919"/>
      <c r="K42" s="924" t="s">
        <v>333</v>
      </c>
      <c r="L42" s="1156"/>
      <c r="M42" s="925"/>
      <c r="N42" s="1156" t="s">
        <v>334</v>
      </c>
      <c r="O42" s="1156"/>
      <c r="P42" s="925"/>
      <c r="Q42" s="1167"/>
      <c r="R42" s="919"/>
    </row>
    <row r="43" spans="1:18" s="266" customFormat="1" ht="19.149999999999999" customHeight="1" x14ac:dyDescent="0.25">
      <c r="A43" s="275"/>
      <c r="B43" s="1070"/>
      <c r="C43" s="912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920"/>
      <c r="K43" s="372" t="s">
        <v>292</v>
      </c>
      <c r="L43" s="748" t="s">
        <v>215</v>
      </c>
      <c r="M43" s="372" t="s">
        <v>221</v>
      </c>
      <c r="N43" s="372" t="s">
        <v>293</v>
      </c>
      <c r="O43" s="748" t="s">
        <v>215</v>
      </c>
      <c r="P43" s="372" t="s">
        <v>221</v>
      </c>
      <c r="Q43" s="1034"/>
      <c r="R43" s="920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24</v>
      </c>
      <c r="C45" s="752" t="s">
        <v>171</v>
      </c>
      <c r="D45" s="374">
        <v>107</v>
      </c>
      <c r="E45" s="757">
        <v>16</v>
      </c>
      <c r="F45" s="375">
        <v>91</v>
      </c>
      <c r="G45" s="374">
        <v>101</v>
      </c>
      <c r="H45" s="757">
        <v>15</v>
      </c>
      <c r="I45" s="379">
        <v>86</v>
      </c>
      <c r="J45" s="689">
        <v>0.94505494505494503</v>
      </c>
      <c r="K45" s="376">
        <v>189192.65999999997</v>
      </c>
      <c r="L45" s="450">
        <v>0</v>
      </c>
      <c r="M45" s="650">
        <v>189192.65999999997</v>
      </c>
      <c r="N45" s="690">
        <v>114157.22</v>
      </c>
      <c r="O45" s="450">
        <v>0</v>
      </c>
      <c r="P45" s="380">
        <v>114157.22</v>
      </c>
      <c r="Q45" s="689">
        <v>0.60339137892558847</v>
      </c>
      <c r="R45" s="472">
        <v>1327.4095348837209</v>
      </c>
    </row>
    <row r="46" spans="1:18" s="266" customFormat="1" ht="16.899999999999999" customHeight="1" x14ac:dyDescent="0.25">
      <c r="A46" s="275"/>
      <c r="B46" s="289" t="s">
        <v>63</v>
      </c>
      <c r="C46" s="752" t="s">
        <v>166</v>
      </c>
      <c r="D46" s="374">
        <v>28</v>
      </c>
      <c r="E46" s="757">
        <v>2</v>
      </c>
      <c r="F46" s="375">
        <v>26</v>
      </c>
      <c r="G46" s="374">
        <v>61</v>
      </c>
      <c r="H46" s="757">
        <v>15</v>
      </c>
      <c r="I46" s="379">
        <v>46</v>
      </c>
      <c r="J46" s="689">
        <v>1.7692307692307692</v>
      </c>
      <c r="K46" s="376">
        <v>48391.77</v>
      </c>
      <c r="L46" s="450">
        <v>0</v>
      </c>
      <c r="M46" s="650">
        <v>48391.77</v>
      </c>
      <c r="N46" s="690">
        <v>108696.79999999999</v>
      </c>
      <c r="O46" s="450">
        <v>0</v>
      </c>
      <c r="P46" s="380">
        <v>108696.79999999999</v>
      </c>
      <c r="Q46" s="689">
        <v>2.2461835969215427</v>
      </c>
      <c r="R46" s="472">
        <v>2362.9739130434782</v>
      </c>
    </row>
    <row r="47" spans="1:18" s="266" customFormat="1" ht="16.899999999999999" customHeight="1" x14ac:dyDescent="0.25">
      <c r="A47" s="275"/>
      <c r="B47" s="289" t="s">
        <v>67</v>
      </c>
      <c r="C47" s="752" t="s">
        <v>169</v>
      </c>
      <c r="D47" s="374">
        <v>63</v>
      </c>
      <c r="E47" s="757">
        <v>4</v>
      </c>
      <c r="F47" s="375">
        <v>59</v>
      </c>
      <c r="G47" s="374">
        <v>26</v>
      </c>
      <c r="H47" s="757">
        <v>6</v>
      </c>
      <c r="I47" s="379">
        <v>20</v>
      </c>
      <c r="J47" s="689">
        <v>0.33898305084745761</v>
      </c>
      <c r="K47" s="376">
        <v>90666.989999999991</v>
      </c>
      <c r="L47" s="450">
        <v>0</v>
      </c>
      <c r="M47" s="650">
        <v>90666.989999999991</v>
      </c>
      <c r="N47" s="690">
        <v>58465.7</v>
      </c>
      <c r="O47" s="450">
        <v>0</v>
      </c>
      <c r="P47" s="380">
        <v>58465.7</v>
      </c>
      <c r="Q47" s="689">
        <v>0.64483997979860153</v>
      </c>
      <c r="R47" s="472">
        <v>2923.2849999999999</v>
      </c>
    </row>
    <row r="48" spans="1:18" s="266" customFormat="1" ht="16.899999999999999" customHeight="1" x14ac:dyDescent="0.25">
      <c r="A48" s="275"/>
      <c r="B48" s="289" t="s">
        <v>28</v>
      </c>
      <c r="C48" s="752" t="s">
        <v>172</v>
      </c>
      <c r="D48" s="374">
        <v>35</v>
      </c>
      <c r="E48" s="757">
        <v>8</v>
      </c>
      <c r="F48" s="375">
        <v>27</v>
      </c>
      <c r="G48" s="374">
        <v>33</v>
      </c>
      <c r="H48" s="757">
        <v>6</v>
      </c>
      <c r="I48" s="379">
        <v>27</v>
      </c>
      <c r="J48" s="689">
        <v>1</v>
      </c>
      <c r="K48" s="376">
        <v>46884.22</v>
      </c>
      <c r="L48" s="450">
        <v>0</v>
      </c>
      <c r="M48" s="650">
        <v>46884.22</v>
      </c>
      <c r="N48" s="690">
        <v>95640.540000000008</v>
      </c>
      <c r="O48" s="450">
        <v>0</v>
      </c>
      <c r="P48" s="380">
        <v>95640.540000000008</v>
      </c>
      <c r="Q48" s="689">
        <v>2.0399302793135945</v>
      </c>
      <c r="R48" s="472">
        <v>3542.2422222222226</v>
      </c>
    </row>
    <row r="49" spans="1:19" s="266" customFormat="1" ht="16.899999999999999" customHeight="1" x14ac:dyDescent="0.25">
      <c r="A49" s="275"/>
      <c r="B49" s="288" t="s">
        <v>53</v>
      </c>
      <c r="C49" s="751" t="s">
        <v>54</v>
      </c>
      <c r="D49" s="374">
        <v>1</v>
      </c>
      <c r="E49" s="757">
        <v>0</v>
      </c>
      <c r="F49" s="375">
        <v>1</v>
      </c>
      <c r="G49" s="374">
        <v>28</v>
      </c>
      <c r="H49" s="757">
        <v>4</v>
      </c>
      <c r="I49" s="379">
        <v>24</v>
      </c>
      <c r="J49" s="689">
        <v>24</v>
      </c>
      <c r="K49" s="376">
        <v>10100</v>
      </c>
      <c r="L49" s="450">
        <v>0</v>
      </c>
      <c r="M49" s="650">
        <v>10100</v>
      </c>
      <c r="N49" s="690">
        <v>24988.449999999997</v>
      </c>
      <c r="O49" s="450">
        <v>0</v>
      </c>
      <c r="P49" s="380">
        <v>24988.449999999997</v>
      </c>
      <c r="Q49" s="689">
        <v>2.4741039603960395</v>
      </c>
      <c r="R49" s="472">
        <v>1041.1854166666665</v>
      </c>
    </row>
    <row r="50" spans="1:19" s="266" customFormat="1" ht="16.899999999999999" customHeight="1" x14ac:dyDescent="0.25">
      <c r="A50" s="275"/>
      <c r="B50" s="288" t="s">
        <v>55</v>
      </c>
      <c r="C50" s="752" t="s">
        <v>87</v>
      </c>
      <c r="D50" s="374">
        <v>19</v>
      </c>
      <c r="E50" s="757">
        <v>1</v>
      </c>
      <c r="F50" s="375">
        <v>18</v>
      </c>
      <c r="G50" s="374">
        <v>25</v>
      </c>
      <c r="H50" s="757">
        <v>4</v>
      </c>
      <c r="I50" s="379">
        <v>21</v>
      </c>
      <c r="J50" s="689">
        <v>1.1666666666666667</v>
      </c>
      <c r="K50" s="376">
        <v>28589.059999999998</v>
      </c>
      <c r="L50" s="450">
        <v>0</v>
      </c>
      <c r="M50" s="650">
        <v>28589.059999999998</v>
      </c>
      <c r="N50" s="690">
        <v>32297.480000000003</v>
      </c>
      <c r="O50" s="450">
        <v>0</v>
      </c>
      <c r="P50" s="380">
        <v>32297.480000000003</v>
      </c>
      <c r="Q50" s="689">
        <v>1.1297146530875799</v>
      </c>
      <c r="R50" s="472">
        <v>1537.9752380952382</v>
      </c>
    </row>
    <row r="51" spans="1:19" s="266" customFormat="1" ht="16.899999999999999" customHeight="1" x14ac:dyDescent="0.25">
      <c r="A51" s="275"/>
      <c r="B51" s="288" t="s">
        <v>61</v>
      </c>
      <c r="C51" s="752" t="s">
        <v>165</v>
      </c>
      <c r="D51" s="374">
        <v>8</v>
      </c>
      <c r="E51" s="757">
        <v>0</v>
      </c>
      <c r="F51" s="375">
        <v>8</v>
      </c>
      <c r="G51" s="374">
        <v>9</v>
      </c>
      <c r="H51" s="757">
        <v>1</v>
      </c>
      <c r="I51" s="379">
        <v>8</v>
      </c>
      <c r="J51" s="689">
        <v>1</v>
      </c>
      <c r="K51" s="376">
        <v>13034.36</v>
      </c>
      <c r="L51" s="450">
        <v>0</v>
      </c>
      <c r="M51" s="650">
        <v>13034.36</v>
      </c>
      <c r="N51" s="690">
        <v>4804.8599999999997</v>
      </c>
      <c r="O51" s="450">
        <v>0</v>
      </c>
      <c r="P51" s="380">
        <v>4804.8599999999997</v>
      </c>
      <c r="Q51" s="689">
        <v>0.36863029715306311</v>
      </c>
      <c r="R51" s="472">
        <v>600.60749999999996</v>
      </c>
    </row>
    <row r="52" spans="1:19" s="266" customFormat="1" ht="16.899999999999999" customHeight="1" x14ac:dyDescent="0.25">
      <c r="A52" s="275"/>
      <c r="B52" s="289" t="s">
        <v>26</v>
      </c>
      <c r="C52" s="752" t="s">
        <v>71</v>
      </c>
      <c r="D52" s="374">
        <v>2</v>
      </c>
      <c r="E52" s="757">
        <v>0</v>
      </c>
      <c r="F52" s="375">
        <v>2</v>
      </c>
      <c r="G52" s="374">
        <v>6</v>
      </c>
      <c r="H52" s="757">
        <v>0</v>
      </c>
      <c r="I52" s="379">
        <v>6</v>
      </c>
      <c r="J52" s="689">
        <v>3</v>
      </c>
      <c r="K52" s="376">
        <v>82977.399999999994</v>
      </c>
      <c r="L52" s="450">
        <v>0</v>
      </c>
      <c r="M52" s="650">
        <v>82977.399999999994</v>
      </c>
      <c r="N52" s="690">
        <v>3247.15</v>
      </c>
      <c r="O52" s="450">
        <v>0</v>
      </c>
      <c r="P52" s="380">
        <v>3247.15</v>
      </c>
      <c r="Q52" s="689">
        <v>3.9132944633116971E-2</v>
      </c>
      <c r="R52" s="472">
        <v>541.19166666666672</v>
      </c>
    </row>
    <row r="53" spans="1:19" s="266" customFormat="1" ht="16.899999999999999" customHeight="1" x14ac:dyDescent="0.25">
      <c r="A53" s="275"/>
      <c r="B53" s="289" t="s">
        <v>57</v>
      </c>
      <c r="C53" s="752" t="s">
        <v>163</v>
      </c>
      <c r="D53" s="374">
        <v>6</v>
      </c>
      <c r="E53" s="757">
        <v>0</v>
      </c>
      <c r="F53" s="375">
        <v>6</v>
      </c>
      <c r="G53" s="374">
        <v>3</v>
      </c>
      <c r="H53" s="757">
        <v>0</v>
      </c>
      <c r="I53" s="379">
        <v>3</v>
      </c>
      <c r="J53" s="689">
        <v>0.5</v>
      </c>
      <c r="K53" s="376">
        <v>13186.06</v>
      </c>
      <c r="L53" s="450">
        <v>0</v>
      </c>
      <c r="M53" s="650">
        <v>13186.06</v>
      </c>
      <c r="N53" s="690">
        <v>4389.7</v>
      </c>
      <c r="O53" s="450">
        <v>0</v>
      </c>
      <c r="P53" s="380">
        <v>4389.7</v>
      </c>
      <c r="Q53" s="689">
        <v>0.33290459773427394</v>
      </c>
      <c r="R53" s="472">
        <v>1463.2333333333333</v>
      </c>
    </row>
    <row r="54" spans="1:19" s="266" customFormat="1" ht="16.899999999999999" customHeight="1" x14ac:dyDescent="0.25">
      <c r="A54" s="275"/>
      <c r="B54" s="288" t="s">
        <v>66</v>
      </c>
      <c r="C54" s="752" t="s">
        <v>168</v>
      </c>
      <c r="D54" s="374">
        <v>6</v>
      </c>
      <c r="E54" s="757">
        <v>0</v>
      </c>
      <c r="F54" s="375">
        <v>6</v>
      </c>
      <c r="G54" s="374">
        <v>3</v>
      </c>
      <c r="H54" s="757">
        <v>1</v>
      </c>
      <c r="I54" s="379">
        <v>2</v>
      </c>
      <c r="J54" s="689">
        <v>0.33333333333333331</v>
      </c>
      <c r="K54" s="376">
        <v>1840.3300000000002</v>
      </c>
      <c r="L54" s="450">
        <v>0</v>
      </c>
      <c r="M54" s="650">
        <v>1840.3300000000002</v>
      </c>
      <c r="N54" s="690">
        <v>2072.84</v>
      </c>
      <c r="O54" s="450">
        <v>0</v>
      </c>
      <c r="P54" s="380">
        <v>2072.84</v>
      </c>
      <c r="Q54" s="689">
        <v>1.1263414713665483</v>
      </c>
      <c r="R54" s="472">
        <v>1036.42</v>
      </c>
    </row>
    <row r="55" spans="1:19" s="266" customFormat="1" ht="16.899999999999999" customHeight="1" x14ac:dyDescent="0.25">
      <c r="A55" s="275"/>
      <c r="B55" s="289" t="s">
        <v>59</v>
      </c>
      <c r="C55" s="752" t="s">
        <v>164</v>
      </c>
      <c r="D55" s="374">
        <v>0</v>
      </c>
      <c r="E55" s="757">
        <v>0</v>
      </c>
      <c r="F55" s="375">
        <v>0</v>
      </c>
      <c r="G55" s="374">
        <v>0</v>
      </c>
      <c r="H55" s="757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197"/>
    </row>
    <row r="56" spans="1:19" s="266" customFormat="1" ht="16.899999999999999" customHeight="1" x14ac:dyDescent="0.25">
      <c r="A56" s="275"/>
      <c r="B56" s="289" t="s">
        <v>65</v>
      </c>
      <c r="C56" s="752" t="s">
        <v>167</v>
      </c>
      <c r="D56" s="374">
        <v>0</v>
      </c>
      <c r="E56" s="757">
        <v>0</v>
      </c>
      <c r="F56" s="375">
        <v>0</v>
      </c>
      <c r="G56" s="374">
        <v>0</v>
      </c>
      <c r="H56" s="757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289" t="s">
        <v>22</v>
      </c>
      <c r="C57" s="752" t="s">
        <v>170</v>
      </c>
      <c r="D57" s="374">
        <v>0</v>
      </c>
      <c r="E57" s="757">
        <v>0</v>
      </c>
      <c r="F57" s="375">
        <v>0</v>
      </c>
      <c r="G57" s="374">
        <v>0</v>
      </c>
      <c r="H57" s="757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76" t="s">
        <v>216</v>
      </c>
      <c r="C58" s="1076"/>
      <c r="D58" s="384">
        <v>275</v>
      </c>
      <c r="E58" s="384">
        <v>31</v>
      </c>
      <c r="F58" s="385">
        <v>244</v>
      </c>
      <c r="G58" s="374">
        <v>295</v>
      </c>
      <c r="H58" s="384">
        <v>52</v>
      </c>
      <c r="I58" s="388">
        <v>243</v>
      </c>
      <c r="J58" s="688">
        <v>0.99590163934426235</v>
      </c>
      <c r="K58" s="650">
        <v>524862.84999999986</v>
      </c>
      <c r="L58" s="453">
        <v>0</v>
      </c>
      <c r="M58" s="386">
        <v>524862.84999999986</v>
      </c>
      <c r="N58" s="650">
        <v>448760.74000000005</v>
      </c>
      <c r="O58" s="453">
        <v>0</v>
      </c>
      <c r="P58" s="651">
        <v>448760.74000000005</v>
      </c>
      <c r="Q58" s="688">
        <v>0.85500572197098756</v>
      </c>
      <c r="R58" s="478">
        <v>1846.7520164609055</v>
      </c>
    </row>
    <row r="59" spans="1:19" s="266" customFormat="1" ht="9" customHeight="1" x14ac:dyDescent="0.2">
      <c r="A59" s="275"/>
      <c r="B59" s="754"/>
      <c r="C59" s="75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24</v>
      </c>
      <c r="C60" s="752" t="s">
        <v>171</v>
      </c>
      <c r="D60" s="374">
        <v>13</v>
      </c>
      <c r="E60" s="757">
        <v>6</v>
      </c>
      <c r="F60" s="375">
        <v>7</v>
      </c>
      <c r="G60" s="374">
        <v>181</v>
      </c>
      <c r="H60" s="757">
        <v>3</v>
      </c>
      <c r="I60" s="379">
        <v>178</v>
      </c>
      <c r="J60" s="689">
        <v>25.428571428571427</v>
      </c>
      <c r="K60" s="458"/>
      <c r="L60" s="459"/>
      <c r="M60" s="375">
        <v>12771.66</v>
      </c>
      <c r="N60" s="458"/>
      <c r="O60" s="459"/>
      <c r="P60" s="379">
        <v>46896.42</v>
      </c>
      <c r="Q60" s="689">
        <v>3.6719126566162896</v>
      </c>
      <c r="R60" s="472">
        <v>263.46303370786518</v>
      </c>
    </row>
    <row r="61" spans="1:19" s="266" customFormat="1" ht="16.899999999999999" customHeight="1" x14ac:dyDescent="0.25">
      <c r="A61" s="275"/>
      <c r="B61" s="288" t="s">
        <v>66</v>
      </c>
      <c r="C61" s="752" t="s">
        <v>168</v>
      </c>
      <c r="D61" s="374">
        <v>25</v>
      </c>
      <c r="E61" s="757">
        <v>0</v>
      </c>
      <c r="F61" s="375">
        <v>25</v>
      </c>
      <c r="G61" s="374">
        <v>51</v>
      </c>
      <c r="H61" s="757">
        <v>2</v>
      </c>
      <c r="I61" s="379">
        <v>49</v>
      </c>
      <c r="J61" s="689">
        <v>1.96</v>
      </c>
      <c r="K61" s="482"/>
      <c r="L61" s="483"/>
      <c r="M61" s="375">
        <v>42269.52</v>
      </c>
      <c r="N61" s="482"/>
      <c r="O61" s="483"/>
      <c r="P61" s="379">
        <v>52383.469999999994</v>
      </c>
      <c r="Q61" s="689">
        <v>1.2392728850481387</v>
      </c>
      <c r="R61" s="472">
        <v>1069.0504081632653</v>
      </c>
    </row>
    <row r="62" spans="1:19" s="266" customFormat="1" ht="16.899999999999999" customHeight="1" x14ac:dyDescent="0.25">
      <c r="A62" s="275"/>
      <c r="B62" s="288" t="s">
        <v>61</v>
      </c>
      <c r="C62" s="752" t="s">
        <v>165</v>
      </c>
      <c r="D62" s="374">
        <v>0</v>
      </c>
      <c r="E62" s="757">
        <v>0</v>
      </c>
      <c r="F62" s="375">
        <v>0</v>
      </c>
      <c r="G62" s="374">
        <v>49</v>
      </c>
      <c r="H62" s="757">
        <v>0</v>
      </c>
      <c r="I62" s="379">
        <v>49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>
        <v>0</v>
      </c>
    </row>
    <row r="63" spans="1:19" s="266" customFormat="1" ht="16.899999999999999" customHeight="1" x14ac:dyDescent="0.25">
      <c r="A63" s="275"/>
      <c r="B63" s="289" t="s">
        <v>22</v>
      </c>
      <c r="C63" s="752" t="s">
        <v>170</v>
      </c>
      <c r="D63" s="374">
        <v>0</v>
      </c>
      <c r="E63" s="757">
        <v>0</v>
      </c>
      <c r="F63" s="375">
        <v>0</v>
      </c>
      <c r="G63" s="374">
        <v>63</v>
      </c>
      <c r="H63" s="757">
        <v>0</v>
      </c>
      <c r="I63" s="379">
        <v>63</v>
      </c>
      <c r="J63" s="689" t="s">
        <v>335</v>
      </c>
      <c r="K63" s="460"/>
      <c r="L63" s="461"/>
      <c r="M63" s="375">
        <v>0</v>
      </c>
      <c r="N63" s="460"/>
      <c r="O63" s="461"/>
      <c r="P63" s="379">
        <v>870.33</v>
      </c>
      <c r="Q63" s="689" t="s">
        <v>335</v>
      </c>
      <c r="R63" s="472">
        <v>13.814761904761905</v>
      </c>
    </row>
    <row r="64" spans="1:19" s="266" customFormat="1" ht="16.899999999999999" customHeight="1" x14ac:dyDescent="0.25">
      <c r="A64" s="275"/>
      <c r="B64" s="288" t="s">
        <v>55</v>
      </c>
      <c r="C64" s="752" t="s">
        <v>87</v>
      </c>
      <c r="D64" s="374">
        <v>0</v>
      </c>
      <c r="E64" s="757">
        <v>0</v>
      </c>
      <c r="F64" s="375">
        <v>0</v>
      </c>
      <c r="G64" s="374">
        <v>57</v>
      </c>
      <c r="H64" s="757">
        <v>0</v>
      </c>
      <c r="I64" s="379">
        <v>57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289" t="s">
        <v>65</v>
      </c>
      <c r="C65" s="752" t="s">
        <v>167</v>
      </c>
      <c r="D65" s="374">
        <v>0</v>
      </c>
      <c r="E65" s="757">
        <v>0</v>
      </c>
      <c r="F65" s="375">
        <v>0</v>
      </c>
      <c r="G65" s="374">
        <v>112</v>
      </c>
      <c r="H65" s="757">
        <v>0</v>
      </c>
      <c r="I65" s="379">
        <v>112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289" t="s">
        <v>67</v>
      </c>
      <c r="C66" s="752" t="s">
        <v>169</v>
      </c>
      <c r="D66" s="374">
        <v>0</v>
      </c>
      <c r="E66" s="757">
        <v>0</v>
      </c>
      <c r="F66" s="375">
        <v>0</v>
      </c>
      <c r="G66" s="374">
        <v>64</v>
      </c>
      <c r="H66" s="757">
        <v>0</v>
      </c>
      <c r="I66" s="379">
        <v>64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76" t="s">
        <v>217</v>
      </c>
      <c r="C67" s="1076"/>
      <c r="D67" s="374">
        <v>38</v>
      </c>
      <c r="E67" s="374">
        <v>6</v>
      </c>
      <c r="F67" s="393">
        <v>32</v>
      </c>
      <c r="G67" s="374">
        <v>577</v>
      </c>
      <c r="H67" s="374">
        <v>5</v>
      </c>
      <c r="I67" s="394">
        <v>572</v>
      </c>
      <c r="J67" s="688">
        <v>17.875</v>
      </c>
      <c r="K67" s="417"/>
      <c r="L67" s="462"/>
      <c r="M67" s="386">
        <v>55041.179999999993</v>
      </c>
      <c r="N67" s="417"/>
      <c r="O67" s="462"/>
      <c r="P67" s="651">
        <v>100150.21999999999</v>
      </c>
      <c r="Q67" s="688">
        <v>1.8195507436432141</v>
      </c>
      <c r="R67" s="478">
        <v>175.08779720279719</v>
      </c>
    </row>
    <row r="68" spans="1:21" s="266" customFormat="1" ht="9" customHeight="1" x14ac:dyDescent="0.25">
      <c r="A68" s="275"/>
      <c r="B68" s="754"/>
      <c r="C68" s="75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02" t="s">
        <v>326</v>
      </c>
      <c r="C69" s="902"/>
      <c r="D69" s="374">
        <v>313</v>
      </c>
      <c r="E69" s="384">
        <v>37</v>
      </c>
      <c r="F69" s="455">
        <v>276</v>
      </c>
      <c r="G69" s="374">
        <v>872</v>
      </c>
      <c r="H69" s="384">
        <v>57</v>
      </c>
      <c r="I69" s="388">
        <v>815</v>
      </c>
      <c r="J69" s="449">
        <v>2.9528985507246377</v>
      </c>
      <c r="K69" s="650">
        <v>579904.0299999998</v>
      </c>
      <c r="L69" s="453">
        <v>0</v>
      </c>
      <c r="M69" s="386">
        <v>579904.0299999998</v>
      </c>
      <c r="N69" s="650">
        <v>548910.96000000008</v>
      </c>
      <c r="O69" s="453">
        <v>0</v>
      </c>
      <c r="P69" s="651">
        <v>548910.96000000008</v>
      </c>
      <c r="Q69" s="449">
        <v>0.94655482908094335</v>
      </c>
      <c r="R69" s="478">
        <v>673.51038036809825</v>
      </c>
    </row>
    <row r="70" spans="1:21" s="266" customFormat="1" ht="9" customHeight="1" x14ac:dyDescent="0.25">
      <c r="A70" s="275"/>
      <c r="B70" s="754"/>
      <c r="C70" s="75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5"/>
      <c r="B71" s="754"/>
      <c r="C71" s="754"/>
      <c r="D71" s="754"/>
      <c r="E71" s="754"/>
      <c r="F71" s="754"/>
      <c r="G71" s="754"/>
      <c r="H71" s="754"/>
      <c r="I71" s="754"/>
      <c r="J71" s="754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5"/>
      <c r="B72" s="754"/>
      <c r="C72" s="754"/>
      <c r="D72" s="754"/>
      <c r="E72" s="754"/>
      <c r="F72" s="754"/>
      <c r="G72" s="754"/>
      <c r="H72" s="754"/>
      <c r="I72" s="754"/>
      <c r="J72" s="754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5"/>
      <c r="B73" s="754"/>
      <c r="C73" s="754"/>
      <c r="D73" s="754"/>
      <c r="E73" s="754"/>
      <c r="F73" s="754"/>
      <c r="G73" s="754"/>
      <c r="H73" s="754"/>
      <c r="I73" s="754"/>
      <c r="J73" s="754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4"/>
      <c r="C74" s="754"/>
      <c r="D74" s="754"/>
      <c r="E74" s="754"/>
      <c r="F74" s="754"/>
      <c r="G74" s="754"/>
      <c r="H74" s="754"/>
      <c r="I74" s="754"/>
      <c r="J74" s="754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4"/>
      <c r="C75" s="754"/>
      <c r="D75" s="754"/>
      <c r="E75" s="754"/>
      <c r="F75" s="754"/>
      <c r="G75" s="754"/>
      <c r="H75" s="754"/>
      <c r="I75" s="754"/>
      <c r="J75" s="754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8" t="s">
        <v>294</v>
      </c>
      <c r="C76" s="1168"/>
      <c r="D76" s="1168"/>
      <c r="E76" s="1168"/>
      <c r="F76" s="1168"/>
      <c r="G76" s="1168"/>
      <c r="H76" s="1168"/>
      <c r="I76" s="1168"/>
      <c r="J76" s="1168"/>
      <c r="K76" s="1168"/>
      <c r="L76" s="1168"/>
      <c r="M76" s="1168"/>
      <c r="N76" s="1168"/>
      <c r="O76" s="1168"/>
      <c r="P76" s="1168"/>
      <c r="Q76" s="1168"/>
      <c r="R76" s="754"/>
    </row>
    <row r="77" spans="1:21" s="266" customFormat="1" ht="16.149999999999999" customHeight="1" x14ac:dyDescent="0.25">
      <c r="A77" s="275"/>
      <c r="B77" s="1068" t="s">
        <v>84</v>
      </c>
      <c r="C77" s="910" t="s">
        <v>211</v>
      </c>
      <c r="D77" s="913" t="s">
        <v>81</v>
      </c>
      <c r="E77" s="914"/>
      <c r="F77" s="914"/>
      <c r="G77" s="914"/>
      <c r="H77" s="914"/>
      <c r="I77" s="914"/>
      <c r="J77" s="914"/>
      <c r="K77" s="914"/>
      <c r="L77" s="914"/>
      <c r="M77" s="914"/>
      <c r="N77" s="914"/>
      <c r="O77" s="914"/>
      <c r="P77" s="914"/>
      <c r="Q77" s="914"/>
      <c r="R77" s="918"/>
      <c r="S77" s="465"/>
      <c r="T77" s="465"/>
      <c r="U77" s="466"/>
    </row>
    <row r="78" spans="1:21" s="266" customFormat="1" ht="15" customHeight="1" x14ac:dyDescent="0.25">
      <c r="A78" s="275"/>
      <c r="B78" s="1069"/>
      <c r="C78" s="911"/>
      <c r="D78" s="898" t="s">
        <v>197</v>
      </c>
      <c r="E78" s="1077"/>
      <c r="F78" s="1077"/>
      <c r="G78" s="1077"/>
      <c r="H78" s="1077"/>
      <c r="I78" s="899"/>
      <c r="J78" s="919" t="s">
        <v>332</v>
      </c>
      <c r="K78" s="898" t="s">
        <v>220</v>
      </c>
      <c r="L78" s="1077"/>
      <c r="M78" s="1077"/>
      <c r="N78" s="1077"/>
      <c r="O78" s="1077"/>
      <c r="P78" s="899"/>
      <c r="Q78" s="1167" t="s">
        <v>332</v>
      </c>
      <c r="R78" s="971" t="s">
        <v>323</v>
      </c>
    </row>
    <row r="79" spans="1:21" s="266" customFormat="1" ht="19.149999999999999" customHeight="1" x14ac:dyDescent="0.25">
      <c r="A79" s="275"/>
      <c r="B79" s="1069"/>
      <c r="C79" s="911"/>
      <c r="D79" s="924" t="s">
        <v>333</v>
      </c>
      <c r="E79" s="1156"/>
      <c r="F79" s="925"/>
      <c r="G79" s="1156" t="s">
        <v>334</v>
      </c>
      <c r="H79" s="1156"/>
      <c r="I79" s="925"/>
      <c r="J79" s="919"/>
      <c r="K79" s="924" t="s">
        <v>333</v>
      </c>
      <c r="L79" s="1156"/>
      <c r="M79" s="925"/>
      <c r="N79" s="1156" t="s">
        <v>334</v>
      </c>
      <c r="O79" s="1156"/>
      <c r="P79" s="925"/>
      <c r="Q79" s="1167"/>
      <c r="R79" s="919"/>
    </row>
    <row r="80" spans="1:21" s="266" customFormat="1" ht="19.149999999999999" customHeight="1" x14ac:dyDescent="0.25">
      <c r="A80" s="275"/>
      <c r="B80" s="1070"/>
      <c r="C80" s="912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920"/>
      <c r="K80" s="372" t="s">
        <v>292</v>
      </c>
      <c r="L80" s="748" t="s">
        <v>215</v>
      </c>
      <c r="M80" s="372" t="s">
        <v>221</v>
      </c>
      <c r="N80" s="372" t="s">
        <v>293</v>
      </c>
      <c r="O80" s="748" t="s">
        <v>215</v>
      </c>
      <c r="P80" s="372" t="s">
        <v>221</v>
      </c>
      <c r="Q80" s="1034"/>
      <c r="R80" s="920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2" t="s">
        <v>179</v>
      </c>
      <c r="D82" s="374">
        <v>110</v>
      </c>
      <c r="E82" s="757">
        <v>24</v>
      </c>
      <c r="F82" s="375">
        <v>86</v>
      </c>
      <c r="G82" s="374">
        <v>103</v>
      </c>
      <c r="H82" s="757">
        <v>16</v>
      </c>
      <c r="I82" s="379">
        <v>87</v>
      </c>
      <c r="J82" s="689">
        <v>1.0116279069767442</v>
      </c>
      <c r="K82" s="757">
        <v>146259.82</v>
      </c>
      <c r="L82" s="450">
        <v>0</v>
      </c>
      <c r="M82" s="650">
        <v>146259.82</v>
      </c>
      <c r="N82" s="757">
        <v>220128.9</v>
      </c>
      <c r="O82" s="450">
        <v>0</v>
      </c>
      <c r="P82" s="380">
        <v>220128.9</v>
      </c>
      <c r="Q82" s="689">
        <v>1.5050538145062669</v>
      </c>
      <c r="R82" s="472">
        <v>2530.2172413793101</v>
      </c>
    </row>
    <row r="83" spans="1:18" s="266" customFormat="1" ht="16.899999999999999" customHeight="1" x14ac:dyDescent="0.25">
      <c r="A83" s="275"/>
      <c r="B83" s="288" t="s">
        <v>55</v>
      </c>
      <c r="C83" s="752" t="s">
        <v>176</v>
      </c>
      <c r="D83" s="374">
        <v>58</v>
      </c>
      <c r="E83" s="757">
        <v>3</v>
      </c>
      <c r="F83" s="375">
        <v>55</v>
      </c>
      <c r="G83" s="374">
        <v>59</v>
      </c>
      <c r="H83" s="757">
        <v>3</v>
      </c>
      <c r="I83" s="379">
        <v>56</v>
      </c>
      <c r="J83" s="689">
        <v>1.0181818181818181</v>
      </c>
      <c r="K83" s="757">
        <v>94732.79</v>
      </c>
      <c r="L83" s="450">
        <v>0</v>
      </c>
      <c r="M83" s="650">
        <v>94732.79</v>
      </c>
      <c r="N83" s="757">
        <v>111276.18</v>
      </c>
      <c r="O83" s="450">
        <v>0</v>
      </c>
      <c r="P83" s="380">
        <v>111276.18</v>
      </c>
      <c r="Q83" s="689">
        <v>1.1746321416269911</v>
      </c>
      <c r="R83" s="472">
        <v>1987.0746428571426</v>
      </c>
    </row>
    <row r="84" spans="1:18" s="266" customFormat="1" ht="16.899999999999999" customHeight="1" x14ac:dyDescent="0.25">
      <c r="A84" s="275"/>
      <c r="B84" s="289" t="s">
        <v>57</v>
      </c>
      <c r="C84" s="752" t="s">
        <v>174</v>
      </c>
      <c r="D84" s="374">
        <v>53</v>
      </c>
      <c r="E84" s="757">
        <v>4</v>
      </c>
      <c r="F84" s="375">
        <v>49</v>
      </c>
      <c r="G84" s="374">
        <v>65</v>
      </c>
      <c r="H84" s="757">
        <v>10</v>
      </c>
      <c r="I84" s="379">
        <v>55</v>
      </c>
      <c r="J84" s="689">
        <v>1.1224489795918366</v>
      </c>
      <c r="K84" s="757">
        <v>87233.8</v>
      </c>
      <c r="L84" s="450">
        <v>0</v>
      </c>
      <c r="M84" s="650">
        <v>87233.8</v>
      </c>
      <c r="N84" s="757">
        <v>124528.42000000001</v>
      </c>
      <c r="O84" s="450">
        <v>0</v>
      </c>
      <c r="P84" s="380">
        <v>124528.42000000001</v>
      </c>
      <c r="Q84" s="689">
        <v>1.427524881410646</v>
      </c>
      <c r="R84" s="472">
        <v>2264.1530909090911</v>
      </c>
    </row>
    <row r="85" spans="1:18" s="266" customFormat="1" ht="16.899999999999999" customHeight="1" x14ac:dyDescent="0.25">
      <c r="A85" s="275"/>
      <c r="B85" s="289" t="s">
        <v>59</v>
      </c>
      <c r="C85" s="752" t="s">
        <v>177</v>
      </c>
      <c r="D85" s="374">
        <v>13</v>
      </c>
      <c r="E85" s="757">
        <v>3</v>
      </c>
      <c r="F85" s="375">
        <v>10</v>
      </c>
      <c r="G85" s="374">
        <v>13</v>
      </c>
      <c r="H85" s="757">
        <v>4</v>
      </c>
      <c r="I85" s="379">
        <v>9</v>
      </c>
      <c r="J85" s="689">
        <v>0.9</v>
      </c>
      <c r="K85" s="757">
        <v>5299.72</v>
      </c>
      <c r="L85" s="450">
        <v>0</v>
      </c>
      <c r="M85" s="650">
        <v>5299.72</v>
      </c>
      <c r="N85" s="757">
        <v>6679.4500000000007</v>
      </c>
      <c r="O85" s="450">
        <v>0</v>
      </c>
      <c r="P85" s="380">
        <v>6679.4500000000007</v>
      </c>
      <c r="Q85" s="689">
        <v>1.2603401689145843</v>
      </c>
      <c r="R85" s="472">
        <v>742.16111111111115</v>
      </c>
    </row>
    <row r="86" spans="1:18" s="266" customFormat="1" ht="16.899999999999999" customHeight="1" x14ac:dyDescent="0.25">
      <c r="A86" s="275"/>
      <c r="B86" s="288" t="s">
        <v>61</v>
      </c>
      <c r="C86" s="751" t="s">
        <v>173</v>
      </c>
      <c r="D86" s="374">
        <v>7</v>
      </c>
      <c r="E86" s="757">
        <v>0</v>
      </c>
      <c r="F86" s="375">
        <v>7</v>
      </c>
      <c r="G86" s="374">
        <v>12</v>
      </c>
      <c r="H86" s="757">
        <v>3</v>
      </c>
      <c r="I86" s="379">
        <v>9</v>
      </c>
      <c r="J86" s="689">
        <v>1.2857142857142858</v>
      </c>
      <c r="K86" s="757">
        <v>30251.63</v>
      </c>
      <c r="L86" s="450">
        <v>0</v>
      </c>
      <c r="M86" s="650">
        <v>30251.63</v>
      </c>
      <c r="N86" s="757">
        <v>9625.4599999999991</v>
      </c>
      <c r="O86" s="450">
        <v>0</v>
      </c>
      <c r="P86" s="380">
        <v>9625.4599999999991</v>
      </c>
      <c r="Q86" s="689">
        <v>0.31817987989407509</v>
      </c>
      <c r="R86" s="472">
        <v>1069.4955555555555</v>
      </c>
    </row>
    <row r="87" spans="1:18" s="266" customFormat="1" ht="16.899999999999999" customHeight="1" x14ac:dyDescent="0.25">
      <c r="A87" s="275"/>
      <c r="B87" s="289" t="s">
        <v>63</v>
      </c>
      <c r="C87" s="752" t="s">
        <v>178</v>
      </c>
      <c r="D87" s="374">
        <v>231</v>
      </c>
      <c r="E87" s="757">
        <v>18</v>
      </c>
      <c r="F87" s="375">
        <v>213</v>
      </c>
      <c r="G87" s="374">
        <v>183</v>
      </c>
      <c r="H87" s="757">
        <v>12</v>
      </c>
      <c r="I87" s="379">
        <v>171</v>
      </c>
      <c r="J87" s="689">
        <v>0.80281690140845074</v>
      </c>
      <c r="K87" s="757">
        <v>351708.92</v>
      </c>
      <c r="L87" s="450">
        <v>0</v>
      </c>
      <c r="M87" s="650">
        <v>351708.92</v>
      </c>
      <c r="N87" s="757">
        <v>322539.25</v>
      </c>
      <c r="O87" s="450">
        <v>0</v>
      </c>
      <c r="P87" s="380">
        <v>322539.25</v>
      </c>
      <c r="Q87" s="689">
        <v>0.91706303610383277</v>
      </c>
      <c r="R87" s="472">
        <v>1886.1944444444443</v>
      </c>
    </row>
    <row r="88" spans="1:18" s="266" customFormat="1" ht="16.899999999999999" customHeight="1" x14ac:dyDescent="0.25">
      <c r="A88" s="275"/>
      <c r="B88" s="289" t="s">
        <v>65</v>
      </c>
      <c r="C88" s="751" t="s">
        <v>175</v>
      </c>
      <c r="D88" s="374">
        <v>24</v>
      </c>
      <c r="E88" s="757">
        <v>0</v>
      </c>
      <c r="F88" s="375">
        <v>24</v>
      </c>
      <c r="G88" s="374">
        <v>7</v>
      </c>
      <c r="H88" s="757">
        <v>0</v>
      </c>
      <c r="I88" s="379">
        <v>7</v>
      </c>
      <c r="J88" s="689">
        <v>0.29166666666666669</v>
      </c>
      <c r="K88" s="757">
        <v>26076.97</v>
      </c>
      <c r="L88" s="450">
        <v>0</v>
      </c>
      <c r="M88" s="650">
        <v>26076.97</v>
      </c>
      <c r="N88" s="757">
        <v>14361.880000000001</v>
      </c>
      <c r="O88" s="450">
        <v>0</v>
      </c>
      <c r="P88" s="380">
        <v>14361.880000000001</v>
      </c>
      <c r="Q88" s="689">
        <v>0.55074956944767739</v>
      </c>
      <c r="R88" s="472">
        <v>2051.6971428571428</v>
      </c>
    </row>
    <row r="89" spans="1:18" s="266" customFormat="1" ht="18" customHeight="1" x14ac:dyDescent="0.25">
      <c r="A89" s="275"/>
      <c r="B89" s="1076" t="s">
        <v>216</v>
      </c>
      <c r="C89" s="1076"/>
      <c r="D89" s="384">
        <v>496</v>
      </c>
      <c r="E89" s="384">
        <v>52</v>
      </c>
      <c r="F89" s="385">
        <v>444</v>
      </c>
      <c r="G89" s="384">
        <v>442</v>
      </c>
      <c r="H89" s="384">
        <v>48</v>
      </c>
      <c r="I89" s="388">
        <v>394</v>
      </c>
      <c r="J89" s="688">
        <v>0.88738738738738743</v>
      </c>
      <c r="K89" s="650">
        <v>741563.64999999991</v>
      </c>
      <c r="L89" s="457">
        <v>0</v>
      </c>
      <c r="M89" s="408">
        <v>741563.64999999991</v>
      </c>
      <c r="N89" s="486">
        <v>809139.54</v>
      </c>
      <c r="O89" s="457">
        <v>0</v>
      </c>
      <c r="P89" s="454">
        <v>809139.54</v>
      </c>
      <c r="Q89" s="688">
        <v>1.0911262168796976</v>
      </c>
      <c r="R89" s="478">
        <v>2053.6536548223353</v>
      </c>
    </row>
    <row r="90" spans="1:18" s="266" customFormat="1" ht="9" customHeight="1" x14ac:dyDescent="0.25">
      <c r="A90" s="275"/>
      <c r="B90" s="754"/>
      <c r="C90" s="754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2" t="s">
        <v>179</v>
      </c>
      <c r="D91" s="374">
        <v>0</v>
      </c>
      <c r="E91" s="757">
        <v>0</v>
      </c>
      <c r="F91" s="375">
        <v>0</v>
      </c>
      <c r="G91" s="374">
        <v>0</v>
      </c>
      <c r="H91" s="757">
        <v>0</v>
      </c>
      <c r="I91" s="379">
        <v>0</v>
      </c>
      <c r="J91" s="689" t="s">
        <v>335</v>
      </c>
      <c r="K91" s="757">
        <v>0</v>
      </c>
      <c r="L91" s="450">
        <v>0</v>
      </c>
      <c r="M91" s="650">
        <v>0</v>
      </c>
      <c r="N91" s="757">
        <v>0</v>
      </c>
      <c r="O91" s="450">
        <v>0</v>
      </c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751" t="s">
        <v>175</v>
      </c>
      <c r="D92" s="374">
        <v>0</v>
      </c>
      <c r="E92" s="757">
        <v>0</v>
      </c>
      <c r="F92" s="375">
        <v>0</v>
      </c>
      <c r="G92" s="374">
        <v>0</v>
      </c>
      <c r="H92" s="757">
        <v>0</v>
      </c>
      <c r="I92" s="379">
        <v>0</v>
      </c>
      <c r="J92" s="689" t="s">
        <v>335</v>
      </c>
      <c r="K92" s="757">
        <v>0</v>
      </c>
      <c r="L92" s="450"/>
      <c r="M92" s="650">
        <v>0</v>
      </c>
      <c r="N92" s="757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1" t="s">
        <v>173</v>
      </c>
      <c r="D93" s="374">
        <v>0</v>
      </c>
      <c r="E93" s="757">
        <v>0</v>
      </c>
      <c r="F93" s="375">
        <v>0</v>
      </c>
      <c r="G93" s="374">
        <v>0</v>
      </c>
      <c r="H93" s="757">
        <v>0</v>
      </c>
      <c r="I93" s="379">
        <v>0</v>
      </c>
      <c r="J93" s="689" t="s">
        <v>335</v>
      </c>
      <c r="K93" s="757">
        <v>0</v>
      </c>
      <c r="L93" s="450"/>
      <c r="M93" s="650">
        <v>0</v>
      </c>
      <c r="N93" s="757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2" t="s">
        <v>174</v>
      </c>
      <c r="D94" s="374">
        <v>0</v>
      </c>
      <c r="E94" s="757">
        <v>0</v>
      </c>
      <c r="F94" s="375">
        <v>0</v>
      </c>
      <c r="G94" s="374">
        <v>0</v>
      </c>
      <c r="H94" s="757">
        <v>0</v>
      </c>
      <c r="I94" s="379">
        <v>0</v>
      </c>
      <c r="J94" s="689" t="s">
        <v>335</v>
      </c>
      <c r="K94" s="757">
        <v>0</v>
      </c>
      <c r="L94" s="450"/>
      <c r="M94" s="650">
        <v>0</v>
      </c>
      <c r="N94" s="757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2" t="s">
        <v>176</v>
      </c>
      <c r="D95" s="374">
        <v>0</v>
      </c>
      <c r="E95" s="757">
        <v>0</v>
      </c>
      <c r="F95" s="375">
        <v>0</v>
      </c>
      <c r="G95" s="374">
        <v>0</v>
      </c>
      <c r="H95" s="757">
        <v>0</v>
      </c>
      <c r="I95" s="379">
        <v>0</v>
      </c>
      <c r="J95" s="689" t="s">
        <v>335</v>
      </c>
      <c r="K95" s="757">
        <v>0</v>
      </c>
      <c r="L95" s="450"/>
      <c r="M95" s="650">
        <v>0</v>
      </c>
      <c r="N95" s="757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2" t="s">
        <v>177</v>
      </c>
      <c r="D96" s="374">
        <v>0</v>
      </c>
      <c r="E96" s="757">
        <v>0</v>
      </c>
      <c r="F96" s="375">
        <v>0</v>
      </c>
      <c r="G96" s="374">
        <v>0</v>
      </c>
      <c r="H96" s="757">
        <v>0</v>
      </c>
      <c r="I96" s="379">
        <v>0</v>
      </c>
      <c r="J96" s="689" t="s">
        <v>335</v>
      </c>
      <c r="K96" s="757">
        <v>0</v>
      </c>
      <c r="L96" s="450"/>
      <c r="M96" s="650">
        <v>0</v>
      </c>
      <c r="N96" s="757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2" t="s">
        <v>178</v>
      </c>
      <c r="D97" s="374">
        <v>0</v>
      </c>
      <c r="E97" s="757">
        <v>0</v>
      </c>
      <c r="F97" s="375">
        <v>0</v>
      </c>
      <c r="G97" s="374">
        <v>0</v>
      </c>
      <c r="H97" s="757">
        <v>0</v>
      </c>
      <c r="I97" s="379">
        <v>0</v>
      </c>
      <c r="J97" s="689" t="s">
        <v>335</v>
      </c>
      <c r="K97" s="757">
        <v>0</v>
      </c>
      <c r="L97" s="450"/>
      <c r="M97" s="650">
        <v>0</v>
      </c>
      <c r="N97" s="757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6" t="s">
        <v>217</v>
      </c>
      <c r="C98" s="1076"/>
      <c r="D98" s="384">
        <v>0</v>
      </c>
      <c r="E98" s="384">
        <v>0</v>
      </c>
      <c r="F98" s="385">
        <v>0</v>
      </c>
      <c r="G98" s="384">
        <v>0</v>
      </c>
      <c r="H98" s="384">
        <v>0</v>
      </c>
      <c r="I98" s="388">
        <v>0</v>
      </c>
      <c r="J98" s="688" t="s">
        <v>335</v>
      </c>
      <c r="K98" s="650">
        <v>0</v>
      </c>
      <c r="L98" s="457">
        <v>0</v>
      </c>
      <c r="M98" s="408">
        <v>0</v>
      </c>
      <c r="N98" s="486">
        <v>0</v>
      </c>
      <c r="O98" s="457">
        <v>0</v>
      </c>
      <c r="P98" s="454">
        <v>0</v>
      </c>
      <c r="Q98" s="688" t="s">
        <v>335</v>
      </c>
      <c r="R98" s="478" t="s">
        <v>335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02" t="s">
        <v>326</v>
      </c>
      <c r="C100" s="902"/>
      <c r="D100" s="374">
        <v>496</v>
      </c>
      <c r="E100" s="384">
        <v>52</v>
      </c>
      <c r="F100" s="455">
        <v>444</v>
      </c>
      <c r="G100" s="374">
        <v>442</v>
      </c>
      <c r="H100" s="384">
        <v>48</v>
      </c>
      <c r="I100" s="388">
        <v>394</v>
      </c>
      <c r="J100" s="449">
        <v>0.88738738738738743</v>
      </c>
      <c r="K100" s="650">
        <v>741563.64999999991</v>
      </c>
      <c r="L100" s="453">
        <v>0</v>
      </c>
      <c r="M100" s="386">
        <v>741563.64999999991</v>
      </c>
      <c r="N100" s="650">
        <v>809139.54</v>
      </c>
      <c r="O100" s="453">
        <v>0</v>
      </c>
      <c r="P100" s="651">
        <v>809139.54</v>
      </c>
      <c r="Q100" s="449">
        <v>1.0911262168796976</v>
      </c>
      <c r="R100" s="478">
        <v>2053.6536548223353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03" t="s">
        <v>295</v>
      </c>
      <c r="C116" s="903"/>
      <c r="D116" s="903"/>
      <c r="E116" s="903"/>
      <c r="F116" s="903"/>
      <c r="G116" s="903"/>
      <c r="H116" s="903"/>
      <c r="I116" s="903"/>
      <c r="J116" s="903"/>
      <c r="K116" s="903"/>
      <c r="L116" s="903"/>
      <c r="M116" s="903"/>
      <c r="N116" s="903"/>
      <c r="O116" s="903"/>
      <c r="P116" s="903"/>
      <c r="Q116" s="903"/>
      <c r="R116" s="749"/>
    </row>
    <row r="117" spans="1:18" s="266" customFormat="1" ht="18" customHeight="1" x14ac:dyDescent="0.25">
      <c r="A117" s="275"/>
      <c r="B117" s="1068" t="s">
        <v>84</v>
      </c>
      <c r="C117" s="910" t="s">
        <v>211</v>
      </c>
      <c r="D117" s="913" t="s">
        <v>208</v>
      </c>
      <c r="E117" s="914"/>
      <c r="F117" s="914"/>
      <c r="G117" s="914"/>
      <c r="H117" s="914"/>
      <c r="I117" s="914"/>
      <c r="J117" s="914"/>
      <c r="K117" s="914"/>
      <c r="L117" s="914"/>
      <c r="M117" s="914"/>
      <c r="N117" s="914"/>
      <c r="O117" s="914"/>
      <c r="P117" s="914"/>
      <c r="Q117" s="914"/>
      <c r="R117" s="918"/>
    </row>
    <row r="118" spans="1:18" s="266" customFormat="1" ht="15.6" customHeight="1" x14ac:dyDescent="0.25">
      <c r="A118" s="275"/>
      <c r="B118" s="1069"/>
      <c r="C118" s="911"/>
      <c r="D118" s="898" t="s">
        <v>197</v>
      </c>
      <c r="E118" s="1077"/>
      <c r="F118" s="1077"/>
      <c r="G118" s="1077"/>
      <c r="H118" s="1077"/>
      <c r="I118" s="899"/>
      <c r="J118" s="919" t="s">
        <v>332</v>
      </c>
      <c r="K118" s="898" t="s">
        <v>220</v>
      </c>
      <c r="L118" s="1077"/>
      <c r="M118" s="1077"/>
      <c r="N118" s="1077"/>
      <c r="O118" s="1077"/>
      <c r="P118" s="899"/>
      <c r="Q118" s="1033" t="s">
        <v>332</v>
      </c>
      <c r="R118" s="971" t="s">
        <v>323</v>
      </c>
    </row>
    <row r="119" spans="1:18" s="266" customFormat="1" ht="19.149999999999999" customHeight="1" x14ac:dyDescent="0.25">
      <c r="A119" s="275"/>
      <c r="B119" s="1069"/>
      <c r="C119" s="911"/>
      <c r="D119" s="924" t="s">
        <v>333</v>
      </c>
      <c r="E119" s="1156"/>
      <c r="F119" s="925"/>
      <c r="G119" s="1156" t="s">
        <v>334</v>
      </c>
      <c r="H119" s="1156"/>
      <c r="I119" s="925"/>
      <c r="J119" s="919"/>
      <c r="K119" s="924" t="s">
        <v>333</v>
      </c>
      <c r="L119" s="1156"/>
      <c r="M119" s="925"/>
      <c r="N119" s="1156" t="s">
        <v>334</v>
      </c>
      <c r="O119" s="1156"/>
      <c r="P119" s="925"/>
      <c r="Q119" s="1167"/>
      <c r="R119" s="919"/>
    </row>
    <row r="120" spans="1:18" s="266" customFormat="1" ht="19.149999999999999" customHeight="1" x14ac:dyDescent="0.25">
      <c r="A120" s="275"/>
      <c r="B120" s="1070"/>
      <c r="C120" s="912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920"/>
      <c r="K120" s="372" t="s">
        <v>292</v>
      </c>
      <c r="L120" s="748" t="s">
        <v>215</v>
      </c>
      <c r="M120" s="372" t="s">
        <v>221</v>
      </c>
      <c r="N120" s="372" t="s">
        <v>293</v>
      </c>
      <c r="O120" s="748" t="s">
        <v>215</v>
      </c>
      <c r="P120" s="372" t="s">
        <v>221</v>
      </c>
      <c r="Q120" s="1034"/>
      <c r="R120" s="920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6" t="s">
        <v>171</v>
      </c>
      <c r="D122" s="374">
        <v>819</v>
      </c>
      <c r="E122" s="374">
        <v>98</v>
      </c>
      <c r="F122" s="375">
        <v>721</v>
      </c>
      <c r="G122" s="374">
        <v>918</v>
      </c>
      <c r="H122" s="374">
        <v>104</v>
      </c>
      <c r="I122" s="379">
        <v>814</v>
      </c>
      <c r="J122" s="448">
        <v>1.1289875173370318</v>
      </c>
      <c r="K122" s="376">
        <v>1196147.8999999999</v>
      </c>
      <c r="L122" s="450">
        <v>-49.5</v>
      </c>
      <c r="M122" s="650">
        <v>1196098.3999999999</v>
      </c>
      <c r="N122" s="376">
        <v>1841257.33</v>
      </c>
      <c r="O122" s="450">
        <v>0</v>
      </c>
      <c r="P122" s="380">
        <v>1841257.33</v>
      </c>
      <c r="Q122" s="448">
        <v>1.5393861658873553</v>
      </c>
      <c r="R122" s="472">
        <v>2261.9868918918919</v>
      </c>
    </row>
    <row r="123" spans="1:18" s="266" customFormat="1" ht="18" customHeight="1" x14ac:dyDescent="0.25">
      <c r="A123" s="275"/>
      <c r="B123" s="439" t="s">
        <v>55</v>
      </c>
      <c r="C123" s="752" t="s">
        <v>169</v>
      </c>
      <c r="D123" s="374">
        <v>874</v>
      </c>
      <c r="E123" s="374">
        <v>133</v>
      </c>
      <c r="F123" s="375">
        <v>741</v>
      </c>
      <c r="G123" s="374">
        <v>1127</v>
      </c>
      <c r="H123" s="374">
        <v>120</v>
      </c>
      <c r="I123" s="379">
        <v>1007</v>
      </c>
      <c r="J123" s="448">
        <v>1.358974358974359</v>
      </c>
      <c r="K123" s="376">
        <v>1865065.4800000002</v>
      </c>
      <c r="L123" s="450">
        <v>-35638.26</v>
      </c>
      <c r="M123" s="650">
        <v>1829427.2200000002</v>
      </c>
      <c r="N123" s="376">
        <v>1880472.08</v>
      </c>
      <c r="O123" s="450">
        <v>-62485.7</v>
      </c>
      <c r="P123" s="380">
        <v>1817986.3800000001</v>
      </c>
      <c r="Q123" s="448">
        <v>0.99374621746362768</v>
      </c>
      <c r="R123" s="472">
        <v>1805.3489374379346</v>
      </c>
    </row>
    <row r="124" spans="1:18" s="266" customFormat="1" ht="18" customHeight="1" x14ac:dyDescent="0.25">
      <c r="A124" s="275"/>
      <c r="B124" s="440" t="s">
        <v>57</v>
      </c>
      <c r="C124" s="752" t="s">
        <v>166</v>
      </c>
      <c r="D124" s="374">
        <v>857</v>
      </c>
      <c r="E124" s="374">
        <v>58</v>
      </c>
      <c r="F124" s="375">
        <v>799</v>
      </c>
      <c r="G124" s="374">
        <v>912</v>
      </c>
      <c r="H124" s="374">
        <v>92</v>
      </c>
      <c r="I124" s="379">
        <v>820</v>
      </c>
      <c r="J124" s="448">
        <v>1.0262828535669588</v>
      </c>
      <c r="K124" s="376">
        <v>1530250.06</v>
      </c>
      <c r="L124" s="450">
        <v>0</v>
      </c>
      <c r="M124" s="650">
        <v>1530250.06</v>
      </c>
      <c r="N124" s="376">
        <v>1703278.2984</v>
      </c>
      <c r="O124" s="450">
        <v>0</v>
      </c>
      <c r="P124" s="380">
        <v>1703278.2984</v>
      </c>
      <c r="Q124" s="448">
        <v>1.1130718716652099</v>
      </c>
      <c r="R124" s="472">
        <v>2077.1686565853656</v>
      </c>
    </row>
    <row r="125" spans="1:18" s="266" customFormat="1" ht="18" customHeight="1" x14ac:dyDescent="0.25">
      <c r="A125" s="275"/>
      <c r="B125" s="440" t="s">
        <v>59</v>
      </c>
      <c r="C125" s="869" t="s">
        <v>87</v>
      </c>
      <c r="D125" s="374">
        <v>978</v>
      </c>
      <c r="E125" s="374">
        <v>115</v>
      </c>
      <c r="F125" s="375">
        <v>863</v>
      </c>
      <c r="G125" s="374">
        <v>1647</v>
      </c>
      <c r="H125" s="374">
        <v>200</v>
      </c>
      <c r="I125" s="379">
        <v>1447</v>
      </c>
      <c r="J125" s="448">
        <v>1.6767091541135573</v>
      </c>
      <c r="K125" s="376">
        <v>2077267.7600000002</v>
      </c>
      <c r="L125" s="450">
        <v>0</v>
      </c>
      <c r="M125" s="650">
        <v>2077267.7600000002</v>
      </c>
      <c r="N125" s="376">
        <v>1672916.5</v>
      </c>
      <c r="O125" s="450">
        <v>0</v>
      </c>
      <c r="P125" s="380">
        <v>1672916.5</v>
      </c>
      <c r="Q125" s="448">
        <v>0.80534466100797708</v>
      </c>
      <c r="R125" s="472">
        <v>1156.1275051831376</v>
      </c>
    </row>
    <row r="126" spans="1:18" s="266" customFormat="1" ht="18" customHeight="1" x14ac:dyDescent="0.25">
      <c r="A126" s="275"/>
      <c r="B126" s="439" t="s">
        <v>61</v>
      </c>
      <c r="C126" s="752" t="s">
        <v>167</v>
      </c>
      <c r="D126" s="374">
        <v>127</v>
      </c>
      <c r="E126" s="374">
        <v>3</v>
      </c>
      <c r="F126" s="375">
        <v>124</v>
      </c>
      <c r="G126" s="374">
        <v>193</v>
      </c>
      <c r="H126" s="374">
        <v>6</v>
      </c>
      <c r="I126" s="379">
        <v>187</v>
      </c>
      <c r="J126" s="448">
        <v>1.5080645161290323</v>
      </c>
      <c r="K126" s="376">
        <v>844833.68</v>
      </c>
      <c r="L126" s="450">
        <v>0</v>
      </c>
      <c r="M126" s="650">
        <v>844833.68</v>
      </c>
      <c r="N126" s="376">
        <v>1185857.0799999998</v>
      </c>
      <c r="O126" s="450">
        <v>0</v>
      </c>
      <c r="P126" s="380">
        <v>1185857.0799999998</v>
      </c>
      <c r="Q126" s="448">
        <v>1.4036574394145838</v>
      </c>
      <c r="R126" s="472">
        <v>6341.4817112299461</v>
      </c>
    </row>
    <row r="127" spans="1:18" s="266" customFormat="1" ht="18" customHeight="1" x14ac:dyDescent="0.25">
      <c r="A127" s="275"/>
      <c r="B127" s="440" t="s">
        <v>63</v>
      </c>
      <c r="C127" s="752" t="s">
        <v>165</v>
      </c>
      <c r="D127" s="374">
        <v>488</v>
      </c>
      <c r="E127" s="374">
        <v>69</v>
      </c>
      <c r="F127" s="375">
        <v>419</v>
      </c>
      <c r="G127" s="374">
        <v>460</v>
      </c>
      <c r="H127" s="374">
        <v>58</v>
      </c>
      <c r="I127" s="379">
        <v>402</v>
      </c>
      <c r="J127" s="448">
        <v>0.95942720763723155</v>
      </c>
      <c r="K127" s="376">
        <v>1590129.7400000002</v>
      </c>
      <c r="L127" s="450">
        <v>-104805.33</v>
      </c>
      <c r="M127" s="650">
        <v>1485324.4100000001</v>
      </c>
      <c r="N127" s="376">
        <v>1080455.17</v>
      </c>
      <c r="O127" s="450">
        <v>-120676.92</v>
      </c>
      <c r="P127" s="380">
        <v>959778.24999999988</v>
      </c>
      <c r="Q127" s="448">
        <v>0.64617415800767708</v>
      </c>
      <c r="R127" s="472">
        <v>2387.508084577114</v>
      </c>
    </row>
    <row r="128" spans="1:18" s="266" customFormat="1" ht="18" customHeight="1" x14ac:dyDescent="0.25">
      <c r="A128" s="275"/>
      <c r="B128" s="440" t="s">
        <v>65</v>
      </c>
      <c r="C128" s="752" t="s">
        <v>71</v>
      </c>
      <c r="D128" s="374">
        <v>288</v>
      </c>
      <c r="E128" s="374">
        <v>57</v>
      </c>
      <c r="F128" s="375">
        <v>231</v>
      </c>
      <c r="G128" s="374">
        <v>448</v>
      </c>
      <c r="H128" s="374">
        <v>43</v>
      </c>
      <c r="I128" s="379">
        <v>405</v>
      </c>
      <c r="J128" s="448">
        <v>1.7532467532467533</v>
      </c>
      <c r="K128" s="376">
        <v>3225032.1</v>
      </c>
      <c r="L128" s="450">
        <v>-9503.42</v>
      </c>
      <c r="M128" s="650">
        <v>3215528.68</v>
      </c>
      <c r="N128" s="383">
        <v>793467.75000000012</v>
      </c>
      <c r="O128" s="450">
        <v>-18368.47</v>
      </c>
      <c r="P128" s="380">
        <v>775099.28000000014</v>
      </c>
      <c r="Q128" s="448">
        <v>0.24104878455010392</v>
      </c>
      <c r="R128" s="472">
        <v>1913.8253827160497</v>
      </c>
    </row>
    <row r="129" spans="1:18" s="266" customFormat="1" ht="18" customHeight="1" x14ac:dyDescent="0.25">
      <c r="A129" s="275"/>
      <c r="B129" s="439" t="s">
        <v>66</v>
      </c>
      <c r="C129" s="752" t="s">
        <v>170</v>
      </c>
      <c r="D129" s="374">
        <v>403</v>
      </c>
      <c r="E129" s="374">
        <v>39</v>
      </c>
      <c r="F129" s="375">
        <v>364</v>
      </c>
      <c r="G129" s="374">
        <v>466</v>
      </c>
      <c r="H129" s="374">
        <v>37</v>
      </c>
      <c r="I129" s="379">
        <v>429</v>
      </c>
      <c r="J129" s="448">
        <v>1.1785714285714286</v>
      </c>
      <c r="K129" s="376">
        <v>1346068.99</v>
      </c>
      <c r="L129" s="450">
        <v>0</v>
      </c>
      <c r="M129" s="650">
        <v>1346068.99</v>
      </c>
      <c r="N129" s="376">
        <v>746986.52</v>
      </c>
      <c r="O129" s="450">
        <v>-8076.28</v>
      </c>
      <c r="P129" s="380">
        <v>738910.24</v>
      </c>
      <c r="Q129" s="448">
        <v>0.54893935265531968</v>
      </c>
      <c r="R129" s="472">
        <v>1722.4014918414919</v>
      </c>
    </row>
    <row r="130" spans="1:18" s="266" customFormat="1" ht="18" customHeight="1" x14ac:dyDescent="0.25">
      <c r="A130" s="275"/>
      <c r="B130" s="440" t="s">
        <v>67</v>
      </c>
      <c r="C130" s="868" t="s">
        <v>54</v>
      </c>
      <c r="D130" s="374">
        <v>299</v>
      </c>
      <c r="E130" s="374">
        <v>51</v>
      </c>
      <c r="F130" s="375">
        <v>248</v>
      </c>
      <c r="G130" s="374">
        <v>361</v>
      </c>
      <c r="H130" s="374">
        <v>54</v>
      </c>
      <c r="I130" s="379">
        <v>307</v>
      </c>
      <c r="J130" s="448">
        <v>1.2379032258064515</v>
      </c>
      <c r="K130" s="376">
        <v>495364.93999999994</v>
      </c>
      <c r="L130" s="450">
        <v>0</v>
      </c>
      <c r="M130" s="650">
        <v>495364.93999999994</v>
      </c>
      <c r="N130" s="376">
        <v>574179.1399999999</v>
      </c>
      <c r="O130" s="450">
        <v>0</v>
      </c>
      <c r="P130" s="380">
        <v>574179.1399999999</v>
      </c>
      <c r="Q130" s="448">
        <v>1.1591033067459315</v>
      </c>
      <c r="R130" s="472">
        <v>1870.2903583061886</v>
      </c>
    </row>
    <row r="131" spans="1:18" s="266" customFormat="1" ht="18" customHeight="1" x14ac:dyDescent="0.25">
      <c r="A131" s="275"/>
      <c r="B131" s="440" t="s">
        <v>22</v>
      </c>
      <c r="C131" s="752" t="s">
        <v>168</v>
      </c>
      <c r="D131" s="374">
        <v>101</v>
      </c>
      <c r="E131" s="374">
        <v>7</v>
      </c>
      <c r="F131" s="375">
        <v>94</v>
      </c>
      <c r="G131" s="374">
        <v>81</v>
      </c>
      <c r="H131" s="374">
        <v>9</v>
      </c>
      <c r="I131" s="379">
        <v>72</v>
      </c>
      <c r="J131" s="448">
        <v>0.76595744680851063</v>
      </c>
      <c r="K131" s="376">
        <v>278823.01</v>
      </c>
      <c r="L131" s="450">
        <v>0</v>
      </c>
      <c r="M131" s="650">
        <v>278823.01</v>
      </c>
      <c r="N131" s="376">
        <v>449382.96</v>
      </c>
      <c r="O131" s="450">
        <v>0</v>
      </c>
      <c r="P131" s="380">
        <v>449382.96</v>
      </c>
      <c r="Q131" s="448">
        <v>1.611714040387126</v>
      </c>
      <c r="R131" s="472">
        <v>6241.43</v>
      </c>
    </row>
    <row r="132" spans="1:18" s="266" customFormat="1" ht="18" customHeight="1" x14ac:dyDescent="0.25">
      <c r="A132" s="275"/>
      <c r="B132" s="439" t="s">
        <v>24</v>
      </c>
      <c r="C132" s="752" t="s">
        <v>163</v>
      </c>
      <c r="D132" s="374">
        <v>162</v>
      </c>
      <c r="E132" s="374">
        <v>13</v>
      </c>
      <c r="F132" s="375">
        <v>149</v>
      </c>
      <c r="G132" s="374">
        <v>237</v>
      </c>
      <c r="H132" s="374">
        <v>8</v>
      </c>
      <c r="I132" s="379">
        <v>229</v>
      </c>
      <c r="J132" s="448">
        <v>1.5369127516778522</v>
      </c>
      <c r="K132" s="376">
        <v>340374.79</v>
      </c>
      <c r="L132" s="450">
        <v>0</v>
      </c>
      <c r="M132" s="650">
        <v>340374.79</v>
      </c>
      <c r="N132" s="376">
        <v>445613.83</v>
      </c>
      <c r="O132" s="450">
        <v>0</v>
      </c>
      <c r="P132" s="380">
        <v>445613.83</v>
      </c>
      <c r="Q132" s="448">
        <v>1.3091857654910344</v>
      </c>
      <c r="R132" s="472">
        <v>1945.91192139738</v>
      </c>
    </row>
    <row r="133" spans="1:18" s="266" customFormat="1" ht="18" customHeight="1" x14ac:dyDescent="0.25">
      <c r="A133" s="275"/>
      <c r="B133" s="440" t="s">
        <v>26</v>
      </c>
      <c r="C133" s="752" t="s">
        <v>172</v>
      </c>
      <c r="D133" s="374">
        <v>175</v>
      </c>
      <c r="E133" s="374">
        <v>25</v>
      </c>
      <c r="F133" s="375">
        <v>150</v>
      </c>
      <c r="G133" s="374">
        <v>116</v>
      </c>
      <c r="H133" s="374">
        <v>19</v>
      </c>
      <c r="I133" s="379">
        <v>97</v>
      </c>
      <c r="J133" s="448">
        <v>0.64666666666666661</v>
      </c>
      <c r="K133" s="376">
        <v>399122.67000000004</v>
      </c>
      <c r="L133" s="450">
        <v>0</v>
      </c>
      <c r="M133" s="650">
        <v>399122.67000000004</v>
      </c>
      <c r="N133" s="376">
        <v>401340.88</v>
      </c>
      <c r="O133" s="450">
        <v>0</v>
      </c>
      <c r="P133" s="380">
        <v>401340.88</v>
      </c>
      <c r="Q133" s="448">
        <v>1.0055577148749781</v>
      </c>
      <c r="R133" s="472">
        <v>4137.5348453608249</v>
      </c>
    </row>
    <row r="134" spans="1:18" s="266" customFormat="1" ht="18" customHeight="1" x14ac:dyDescent="0.25">
      <c r="A134" s="275"/>
      <c r="B134" s="440" t="s">
        <v>28</v>
      </c>
      <c r="C134" s="752" t="s">
        <v>178</v>
      </c>
      <c r="D134" s="374">
        <v>231</v>
      </c>
      <c r="E134" s="374">
        <v>18</v>
      </c>
      <c r="F134" s="375">
        <v>213</v>
      </c>
      <c r="G134" s="374">
        <v>183</v>
      </c>
      <c r="H134" s="374">
        <v>12</v>
      </c>
      <c r="I134" s="379">
        <v>171</v>
      </c>
      <c r="J134" s="448">
        <v>0.80281690140845074</v>
      </c>
      <c r="K134" s="376">
        <v>351708.92</v>
      </c>
      <c r="L134" s="450">
        <v>0</v>
      </c>
      <c r="M134" s="650">
        <v>351708.92</v>
      </c>
      <c r="N134" s="383">
        <v>322539.25</v>
      </c>
      <c r="O134" s="450">
        <v>0</v>
      </c>
      <c r="P134" s="380">
        <v>322539.25</v>
      </c>
      <c r="Q134" s="448">
        <v>0.91706303610383277</v>
      </c>
      <c r="R134" s="472">
        <v>1886.1944444444443</v>
      </c>
    </row>
    <row r="135" spans="1:18" s="266" customFormat="1" ht="18" customHeight="1" x14ac:dyDescent="0.25">
      <c r="A135" s="275"/>
      <c r="B135" s="439" t="s">
        <v>30</v>
      </c>
      <c r="C135" s="871" t="s">
        <v>179</v>
      </c>
      <c r="D135" s="374">
        <v>110</v>
      </c>
      <c r="E135" s="374">
        <v>24</v>
      </c>
      <c r="F135" s="375">
        <v>86</v>
      </c>
      <c r="G135" s="374">
        <v>103</v>
      </c>
      <c r="H135" s="374">
        <v>16</v>
      </c>
      <c r="I135" s="379">
        <v>87</v>
      </c>
      <c r="J135" s="448">
        <v>1.0116279069767442</v>
      </c>
      <c r="K135" s="376">
        <v>146259.82</v>
      </c>
      <c r="L135" s="450">
        <v>0</v>
      </c>
      <c r="M135" s="650">
        <v>146259.82</v>
      </c>
      <c r="N135" s="376">
        <v>220128.9</v>
      </c>
      <c r="O135" s="450">
        <v>0</v>
      </c>
      <c r="P135" s="380">
        <v>220128.9</v>
      </c>
      <c r="Q135" s="448">
        <v>1.5050538145062669</v>
      </c>
      <c r="R135" s="472">
        <v>2530.2172413793101</v>
      </c>
    </row>
    <row r="136" spans="1:18" s="266" customFormat="1" ht="18" customHeight="1" x14ac:dyDescent="0.25">
      <c r="A136" s="275"/>
      <c r="B136" s="439" t="s">
        <v>32</v>
      </c>
      <c r="C136" s="870" t="s">
        <v>174</v>
      </c>
      <c r="D136" s="374">
        <v>53</v>
      </c>
      <c r="E136" s="374">
        <v>4</v>
      </c>
      <c r="F136" s="375">
        <v>49</v>
      </c>
      <c r="G136" s="374">
        <v>65</v>
      </c>
      <c r="H136" s="374">
        <v>10</v>
      </c>
      <c r="I136" s="379">
        <v>55</v>
      </c>
      <c r="J136" s="448">
        <v>1.1224489795918366</v>
      </c>
      <c r="K136" s="376">
        <v>87233.8</v>
      </c>
      <c r="L136" s="450">
        <v>0</v>
      </c>
      <c r="M136" s="650">
        <v>87233.8</v>
      </c>
      <c r="N136" s="383">
        <v>124528.42000000001</v>
      </c>
      <c r="O136" s="450">
        <v>0</v>
      </c>
      <c r="P136" s="380">
        <v>124528.42000000001</v>
      </c>
      <c r="Q136" s="448">
        <v>1.427524881410646</v>
      </c>
      <c r="R136" s="472">
        <v>2264.1530909090911</v>
      </c>
    </row>
    <row r="137" spans="1:18" s="266" customFormat="1" ht="18" customHeight="1" x14ac:dyDescent="0.25">
      <c r="A137" s="275"/>
      <c r="B137" s="440" t="s">
        <v>34</v>
      </c>
      <c r="C137" s="872" t="s">
        <v>176</v>
      </c>
      <c r="D137" s="374">
        <v>58</v>
      </c>
      <c r="E137" s="374">
        <v>3</v>
      </c>
      <c r="F137" s="375">
        <v>55</v>
      </c>
      <c r="G137" s="374">
        <v>59</v>
      </c>
      <c r="H137" s="374">
        <v>3</v>
      </c>
      <c r="I137" s="379">
        <v>56</v>
      </c>
      <c r="J137" s="448">
        <v>1.0181818181818181</v>
      </c>
      <c r="K137" s="376">
        <v>94732.79</v>
      </c>
      <c r="L137" s="450">
        <v>0</v>
      </c>
      <c r="M137" s="650">
        <v>94732.79</v>
      </c>
      <c r="N137" s="383">
        <v>111276.18</v>
      </c>
      <c r="O137" s="450">
        <v>0</v>
      </c>
      <c r="P137" s="380">
        <v>111276.18</v>
      </c>
      <c r="Q137" s="448">
        <v>1.1746321416269911</v>
      </c>
      <c r="R137" s="472">
        <v>1987.0746428571426</v>
      </c>
    </row>
    <row r="138" spans="1:18" s="266" customFormat="1" ht="18" customHeight="1" x14ac:dyDescent="0.25">
      <c r="A138" s="275"/>
      <c r="B138" s="440" t="s">
        <v>36</v>
      </c>
      <c r="C138" s="866" t="s">
        <v>175</v>
      </c>
      <c r="D138" s="374">
        <v>24</v>
      </c>
      <c r="E138" s="374">
        <v>0</v>
      </c>
      <c r="F138" s="375">
        <v>24</v>
      </c>
      <c r="G138" s="374">
        <v>7</v>
      </c>
      <c r="H138" s="374">
        <v>0</v>
      </c>
      <c r="I138" s="379">
        <v>7</v>
      </c>
      <c r="J138" s="448">
        <v>0.29166666666666669</v>
      </c>
      <c r="K138" s="376">
        <v>26076.97</v>
      </c>
      <c r="L138" s="450">
        <v>0</v>
      </c>
      <c r="M138" s="650">
        <v>26076.97</v>
      </c>
      <c r="N138" s="383">
        <v>14361.880000000001</v>
      </c>
      <c r="O138" s="450">
        <v>0</v>
      </c>
      <c r="P138" s="380">
        <v>14361.880000000001</v>
      </c>
      <c r="Q138" s="448">
        <v>0.55074956944767739</v>
      </c>
      <c r="R138" s="472">
        <v>2051.6971428571428</v>
      </c>
    </row>
    <row r="139" spans="1:18" s="266" customFormat="1" ht="18" customHeight="1" x14ac:dyDescent="0.25">
      <c r="A139" s="275"/>
      <c r="B139" s="439" t="s">
        <v>38</v>
      </c>
      <c r="C139" s="871" t="s">
        <v>173</v>
      </c>
      <c r="D139" s="374">
        <v>7</v>
      </c>
      <c r="E139" s="374">
        <v>0</v>
      </c>
      <c r="F139" s="375">
        <v>7</v>
      </c>
      <c r="G139" s="374">
        <v>12</v>
      </c>
      <c r="H139" s="374">
        <v>3</v>
      </c>
      <c r="I139" s="379">
        <v>9</v>
      </c>
      <c r="J139" s="448">
        <v>1.2857142857142858</v>
      </c>
      <c r="K139" s="376">
        <v>30251.63</v>
      </c>
      <c r="L139" s="450">
        <v>0</v>
      </c>
      <c r="M139" s="650">
        <v>30251.63</v>
      </c>
      <c r="N139" s="383">
        <v>9625.4599999999991</v>
      </c>
      <c r="O139" s="450">
        <v>0</v>
      </c>
      <c r="P139" s="380">
        <v>9625.4599999999991</v>
      </c>
      <c r="Q139" s="448">
        <v>0.31817987989407509</v>
      </c>
      <c r="R139" s="472">
        <v>1069.4955555555555</v>
      </c>
    </row>
    <row r="140" spans="1:18" s="266" customFormat="1" ht="18" customHeight="1" x14ac:dyDescent="0.25">
      <c r="A140" s="275"/>
      <c r="B140" s="440" t="s">
        <v>218</v>
      </c>
      <c r="C140" s="869" t="s">
        <v>177</v>
      </c>
      <c r="D140" s="374">
        <v>13</v>
      </c>
      <c r="E140" s="374">
        <v>3</v>
      </c>
      <c r="F140" s="375">
        <v>10</v>
      </c>
      <c r="G140" s="374">
        <v>13</v>
      </c>
      <c r="H140" s="374">
        <v>4</v>
      </c>
      <c r="I140" s="379">
        <v>9</v>
      </c>
      <c r="J140" s="448">
        <v>0.9</v>
      </c>
      <c r="K140" s="376">
        <v>5299.72</v>
      </c>
      <c r="L140" s="450">
        <v>0</v>
      </c>
      <c r="M140" s="650">
        <v>5299.72</v>
      </c>
      <c r="N140" s="383">
        <v>6679.4500000000007</v>
      </c>
      <c r="O140" s="450">
        <v>0</v>
      </c>
      <c r="P140" s="380">
        <v>6679.4500000000007</v>
      </c>
      <c r="Q140" s="448">
        <v>1.2603401689145843</v>
      </c>
      <c r="R140" s="472">
        <v>742.16111111111115</v>
      </c>
    </row>
    <row r="141" spans="1:18" s="266" customFormat="1" ht="18" customHeight="1" x14ac:dyDescent="0.25">
      <c r="A141" s="275"/>
      <c r="B141" s="440" t="s">
        <v>219</v>
      </c>
      <c r="C141" s="872" t="s">
        <v>164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448">
        <v>0</v>
      </c>
      <c r="K141" s="376">
        <v>0</v>
      </c>
      <c r="L141" s="450">
        <v>0</v>
      </c>
      <c r="M141" s="650">
        <v>0</v>
      </c>
      <c r="N141" s="376">
        <v>0</v>
      </c>
      <c r="O141" s="450">
        <v>0</v>
      </c>
      <c r="P141" s="380">
        <v>0</v>
      </c>
      <c r="Q141" s="448">
        <v>0</v>
      </c>
      <c r="R141" s="472" t="e">
        <v>#DIV/0!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02" t="s">
        <v>327</v>
      </c>
      <c r="C143" s="902"/>
      <c r="D143" s="384">
        <v>6067</v>
      </c>
      <c r="E143" s="384">
        <v>720</v>
      </c>
      <c r="F143" s="385">
        <v>5347</v>
      </c>
      <c r="G143" s="374">
        <v>7408</v>
      </c>
      <c r="H143" s="384">
        <v>798</v>
      </c>
      <c r="I143" s="388">
        <v>6610</v>
      </c>
      <c r="J143" s="449">
        <v>1.2362072190013091</v>
      </c>
      <c r="K143" s="650">
        <v>15930044.77</v>
      </c>
      <c r="L143" s="453">
        <v>-149996.51</v>
      </c>
      <c r="M143" s="386">
        <v>15780048.26</v>
      </c>
      <c r="N143" s="650">
        <v>13584347.078400003</v>
      </c>
      <c r="O143" s="453">
        <v>-209607.37</v>
      </c>
      <c r="P143" s="651">
        <v>13374739.708400002</v>
      </c>
      <c r="Q143" s="449">
        <v>0.84757280130143287</v>
      </c>
      <c r="R143" s="478">
        <v>2023.4099407564299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4"/>
      <c r="C146" s="75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741563.64999999991</v>
      </c>
      <c r="L147" s="453">
        <f>SUM(L89)</f>
        <v>0</v>
      </c>
      <c r="M147" s="386" t="e">
        <f>SUM(M89+#REF!)</f>
        <v>#REF!</v>
      </c>
      <c r="N147" s="650">
        <f>SUM(N89)</f>
        <v>809139.54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2" t="s">
        <v>164</v>
      </c>
      <c r="D148" s="752"/>
      <c r="E148" s="752"/>
      <c r="F148" s="752"/>
      <c r="G148" s="752"/>
      <c r="H148" s="752"/>
      <c r="I148" s="752"/>
      <c r="J148" s="752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2" t="s">
        <v>165</v>
      </c>
      <c r="D149" s="752"/>
      <c r="E149" s="752"/>
      <c r="F149" s="752"/>
      <c r="G149" s="752"/>
      <c r="H149" s="752"/>
      <c r="I149" s="752"/>
      <c r="J149" s="752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2" t="s">
        <v>166</v>
      </c>
      <c r="D150" s="752"/>
      <c r="E150" s="752"/>
      <c r="F150" s="752"/>
      <c r="G150" s="752"/>
      <c r="H150" s="752"/>
      <c r="I150" s="752"/>
      <c r="J150" s="752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2" t="s">
        <v>167</v>
      </c>
      <c r="D151" s="752"/>
      <c r="E151" s="752"/>
      <c r="F151" s="752"/>
      <c r="G151" s="752"/>
      <c r="H151" s="752"/>
      <c r="I151" s="752"/>
      <c r="J151" s="752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143:C143"/>
    <mergeCell ref="B147:C147"/>
    <mergeCell ref="Q118:Q120"/>
    <mergeCell ref="R118:R120"/>
    <mergeCell ref="D119:F119"/>
    <mergeCell ref="G119:I119"/>
    <mergeCell ref="K119:M119"/>
    <mergeCell ref="N119:P119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03" t="s">
        <v>298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</row>
    <row r="5" spans="1:18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82" t="s">
        <v>300</v>
      </c>
      <c r="C7" s="1082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906"/>
      <c r="B8" s="1068" t="s">
        <v>194</v>
      </c>
      <c r="C8" s="910" t="s">
        <v>191</v>
      </c>
      <c r="D8" s="913" t="s">
        <v>81</v>
      </c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8"/>
    </row>
    <row r="9" spans="1:18" s="269" customFormat="1" ht="15" customHeight="1" x14ac:dyDescent="0.25">
      <c r="A9" s="906"/>
      <c r="B9" s="1069"/>
      <c r="C9" s="911"/>
      <c r="D9" s="924" t="s">
        <v>197</v>
      </c>
      <c r="E9" s="1156"/>
      <c r="F9" s="1156"/>
      <c r="G9" s="1156"/>
      <c r="H9" s="1156"/>
      <c r="I9" s="925"/>
      <c r="J9" s="924" t="s">
        <v>3</v>
      </c>
      <c r="K9" s="1156"/>
      <c r="L9" s="1156"/>
      <c r="M9" s="1156"/>
      <c r="N9" s="1156"/>
      <c r="O9" s="925"/>
      <c r="P9" s="971" t="s">
        <v>332</v>
      </c>
    </row>
    <row r="10" spans="1:18" s="269" customFormat="1" ht="15" customHeight="1" x14ac:dyDescent="0.25">
      <c r="A10" s="506"/>
      <c r="B10" s="1069"/>
      <c r="C10" s="911"/>
      <c r="D10" s="924" t="s">
        <v>333</v>
      </c>
      <c r="E10" s="1156"/>
      <c r="F10" s="925"/>
      <c r="G10" s="924" t="s">
        <v>334</v>
      </c>
      <c r="H10" s="1156"/>
      <c r="I10" s="925"/>
      <c r="J10" s="924" t="s">
        <v>333</v>
      </c>
      <c r="K10" s="1156"/>
      <c r="L10" s="925"/>
      <c r="M10" s="924" t="s">
        <v>334</v>
      </c>
      <c r="N10" s="1156"/>
      <c r="O10" s="925"/>
      <c r="P10" s="919"/>
    </row>
    <row r="11" spans="1:18" s="269" customFormat="1" ht="16.149999999999999" customHeight="1" x14ac:dyDescent="0.25">
      <c r="A11" s="506"/>
      <c r="B11" s="1070"/>
      <c r="C11" s="912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920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5" t="s">
        <v>181</v>
      </c>
      <c r="C13" s="508" t="s">
        <v>5</v>
      </c>
      <c r="D13" s="757">
        <v>3335</v>
      </c>
      <c r="E13" s="757">
        <v>857</v>
      </c>
      <c r="F13" s="375">
        <v>2478</v>
      </c>
      <c r="G13" s="757">
        <v>3476</v>
      </c>
      <c r="H13" s="757">
        <v>1049</v>
      </c>
      <c r="I13" s="379">
        <v>2427</v>
      </c>
      <c r="J13" s="757">
        <v>5745443.9916352006</v>
      </c>
      <c r="K13" s="757">
        <v>1044192.49</v>
      </c>
      <c r="L13" s="377">
        <v>4701251.5016352003</v>
      </c>
      <c r="M13" s="757">
        <v>5806311.9220856149</v>
      </c>
      <c r="N13" s="757">
        <v>1100828.98</v>
      </c>
      <c r="O13" s="380">
        <v>4705482.9420856144</v>
      </c>
      <c r="P13" s="689">
        <v>1.0009000668117718</v>
      </c>
    </row>
    <row r="14" spans="1:18" s="269" customFormat="1" ht="15" customHeight="1" x14ac:dyDescent="0.25">
      <c r="A14" s="292"/>
      <c r="B14" s="805" t="s">
        <v>182</v>
      </c>
      <c r="C14" s="507" t="s">
        <v>7</v>
      </c>
      <c r="D14" s="690">
        <v>390</v>
      </c>
      <c r="E14" s="757">
        <v>256</v>
      </c>
      <c r="F14" s="375">
        <v>134</v>
      </c>
      <c r="G14" s="690">
        <v>1033</v>
      </c>
      <c r="H14" s="757">
        <v>889</v>
      </c>
      <c r="I14" s="379">
        <v>144</v>
      </c>
      <c r="J14" s="690">
        <v>273604.50474821066</v>
      </c>
      <c r="K14" s="690">
        <v>76586.650000000009</v>
      </c>
      <c r="L14" s="377">
        <v>197017.85474821064</v>
      </c>
      <c r="M14" s="690">
        <v>599539.13597455178</v>
      </c>
      <c r="N14" s="690">
        <v>164026.50260000001</v>
      </c>
      <c r="O14" s="380">
        <v>435512.63337455178</v>
      </c>
      <c r="P14" s="689">
        <v>2.2105236803595192</v>
      </c>
    </row>
    <row r="15" spans="1:18" s="269" customFormat="1" ht="15" customHeight="1" x14ac:dyDescent="0.25">
      <c r="A15" s="291"/>
      <c r="B15" s="806" t="s">
        <v>183</v>
      </c>
      <c r="C15" s="507" t="s">
        <v>9</v>
      </c>
      <c r="D15" s="690">
        <v>5502</v>
      </c>
      <c r="E15" s="757">
        <v>1183</v>
      </c>
      <c r="F15" s="375">
        <v>4319</v>
      </c>
      <c r="G15" s="690">
        <v>5463</v>
      </c>
      <c r="H15" s="757">
        <v>1172</v>
      </c>
      <c r="I15" s="379">
        <v>4291</v>
      </c>
      <c r="J15" s="690">
        <v>11394682.725976625</v>
      </c>
      <c r="K15" s="690">
        <v>2690611.5</v>
      </c>
      <c r="L15" s="377">
        <v>8704071.2259766255</v>
      </c>
      <c r="M15" s="690">
        <v>11085508.261092728</v>
      </c>
      <c r="N15" s="690">
        <v>2012352.8499999996</v>
      </c>
      <c r="O15" s="380">
        <v>9073155.4110927284</v>
      </c>
      <c r="P15" s="689">
        <v>1.0424036264793652</v>
      </c>
    </row>
    <row r="16" spans="1:18" s="269" customFormat="1" ht="15" customHeight="1" x14ac:dyDescent="0.25">
      <c r="A16" s="291"/>
      <c r="B16" s="806" t="s">
        <v>184</v>
      </c>
      <c r="C16" s="507" t="s">
        <v>11</v>
      </c>
      <c r="D16" s="690">
        <v>0</v>
      </c>
      <c r="E16" s="757">
        <v>0</v>
      </c>
      <c r="F16" s="375">
        <v>0</v>
      </c>
      <c r="G16" s="690">
        <v>0</v>
      </c>
      <c r="H16" s="757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5" t="s">
        <v>185</v>
      </c>
      <c r="C17" s="507" t="s">
        <v>13</v>
      </c>
      <c r="D17" s="690">
        <v>0</v>
      </c>
      <c r="E17" s="757">
        <v>0</v>
      </c>
      <c r="F17" s="375">
        <v>0</v>
      </c>
      <c r="G17" s="690">
        <v>0</v>
      </c>
      <c r="H17" s="757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6" t="s">
        <v>186</v>
      </c>
      <c r="C18" s="507" t="s">
        <v>15</v>
      </c>
      <c r="D18" s="690">
        <v>1</v>
      </c>
      <c r="E18" s="757">
        <v>0</v>
      </c>
      <c r="F18" s="375">
        <v>1</v>
      </c>
      <c r="G18" s="690">
        <v>3</v>
      </c>
      <c r="H18" s="757">
        <v>0</v>
      </c>
      <c r="I18" s="379">
        <v>3</v>
      </c>
      <c r="J18" s="690">
        <v>50</v>
      </c>
      <c r="K18" s="690">
        <v>0</v>
      </c>
      <c r="L18" s="377">
        <v>50</v>
      </c>
      <c r="M18" s="690">
        <v>5600</v>
      </c>
      <c r="N18" s="690">
        <v>0</v>
      </c>
      <c r="O18" s="380">
        <v>5600</v>
      </c>
      <c r="P18" s="689">
        <v>112</v>
      </c>
    </row>
    <row r="19" spans="1:27" ht="15" customHeight="1" x14ac:dyDescent="0.25">
      <c r="A19" s="291"/>
      <c r="B19" s="806" t="s">
        <v>187</v>
      </c>
      <c r="C19" s="507" t="s">
        <v>17</v>
      </c>
      <c r="D19" s="690">
        <v>25</v>
      </c>
      <c r="E19" s="757">
        <v>7</v>
      </c>
      <c r="F19" s="375">
        <v>18</v>
      </c>
      <c r="G19" s="690">
        <v>25</v>
      </c>
      <c r="H19" s="757">
        <v>7</v>
      </c>
      <c r="I19" s="379">
        <v>18</v>
      </c>
      <c r="J19" s="690">
        <v>96336.03</v>
      </c>
      <c r="K19" s="690">
        <v>4951.6499999999996</v>
      </c>
      <c r="L19" s="377">
        <v>91384.38</v>
      </c>
      <c r="M19" s="690">
        <v>67136.75</v>
      </c>
      <c r="N19" s="690">
        <v>25874.38</v>
      </c>
      <c r="O19" s="380">
        <v>41262.369999999995</v>
      </c>
      <c r="P19" s="689">
        <v>0.45152541386175615</v>
      </c>
    </row>
    <row r="20" spans="1:27" ht="15" customHeight="1" x14ac:dyDescent="0.25">
      <c r="A20" s="292"/>
      <c r="B20" s="805" t="s">
        <v>188</v>
      </c>
      <c r="C20" s="507" t="s">
        <v>19</v>
      </c>
      <c r="D20" s="690">
        <v>589</v>
      </c>
      <c r="E20" s="757">
        <v>129</v>
      </c>
      <c r="F20" s="375">
        <v>460</v>
      </c>
      <c r="G20" s="690">
        <v>372</v>
      </c>
      <c r="H20" s="757">
        <v>117</v>
      </c>
      <c r="I20" s="379">
        <v>255</v>
      </c>
      <c r="J20" s="690">
        <v>7171090.8811659655</v>
      </c>
      <c r="K20" s="690">
        <v>401469.57</v>
      </c>
      <c r="L20" s="377">
        <v>6769621.3111659652</v>
      </c>
      <c r="M20" s="690">
        <v>5701577.0049604261</v>
      </c>
      <c r="N20" s="690">
        <v>43106.559999999998</v>
      </c>
      <c r="O20" s="380">
        <v>5658470.4449604265</v>
      </c>
      <c r="P20" s="689">
        <v>0.83586218266407586</v>
      </c>
    </row>
    <row r="21" spans="1:27" ht="15" customHeight="1" x14ac:dyDescent="0.25">
      <c r="A21" s="291"/>
      <c r="B21" s="806" t="s">
        <v>189</v>
      </c>
      <c r="C21" s="507" t="s">
        <v>21</v>
      </c>
      <c r="D21" s="690">
        <v>1357</v>
      </c>
      <c r="E21" s="757">
        <v>158</v>
      </c>
      <c r="F21" s="375">
        <v>1199</v>
      </c>
      <c r="G21" s="690">
        <v>1164</v>
      </c>
      <c r="H21" s="757">
        <v>225</v>
      </c>
      <c r="I21" s="379">
        <v>939</v>
      </c>
      <c r="J21" s="690">
        <v>3804946.743446548</v>
      </c>
      <c r="K21" s="690">
        <v>306177.84999999998</v>
      </c>
      <c r="L21" s="377">
        <v>3498768.8934465479</v>
      </c>
      <c r="M21" s="690">
        <v>3580567.9487392758</v>
      </c>
      <c r="N21" s="690">
        <v>248007.19010000001</v>
      </c>
      <c r="O21" s="380">
        <v>3332560.758639276</v>
      </c>
      <c r="P21" s="689">
        <v>0.95249525193887719</v>
      </c>
    </row>
    <row r="22" spans="1:27" ht="15" customHeight="1" x14ac:dyDescent="0.25">
      <c r="A22" s="291"/>
      <c r="B22" s="806" t="s">
        <v>199</v>
      </c>
      <c r="C22" s="507" t="s">
        <v>23</v>
      </c>
      <c r="D22" s="690">
        <v>12230</v>
      </c>
      <c r="E22" s="757">
        <v>2175</v>
      </c>
      <c r="F22" s="375">
        <v>10055</v>
      </c>
      <c r="G22" s="690">
        <v>12480</v>
      </c>
      <c r="H22" s="757">
        <v>2464</v>
      </c>
      <c r="I22" s="379">
        <v>10016</v>
      </c>
      <c r="J22" s="690">
        <v>57324195.061626129</v>
      </c>
      <c r="K22" s="690">
        <v>6353343.6699999999</v>
      </c>
      <c r="L22" s="377">
        <v>50970851.391626127</v>
      </c>
      <c r="M22" s="690">
        <v>59428701.661693826</v>
      </c>
      <c r="N22" s="690">
        <v>4951680.9556999998</v>
      </c>
      <c r="O22" s="380">
        <v>54477020.705993824</v>
      </c>
      <c r="P22" s="689">
        <v>1.0687877329618967</v>
      </c>
    </row>
    <row r="23" spans="1:27" ht="15" customHeight="1" x14ac:dyDescent="0.25">
      <c r="A23" s="292"/>
      <c r="B23" s="805" t="s">
        <v>200</v>
      </c>
      <c r="C23" s="507" t="s">
        <v>25</v>
      </c>
      <c r="D23" s="690">
        <v>0</v>
      </c>
      <c r="E23" s="757">
        <v>0</v>
      </c>
      <c r="F23" s="375">
        <v>0</v>
      </c>
      <c r="G23" s="690">
        <v>0</v>
      </c>
      <c r="H23" s="757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6" t="s">
        <v>201</v>
      </c>
      <c r="C24" s="507" t="s">
        <v>27</v>
      </c>
      <c r="D24" s="690">
        <v>0</v>
      </c>
      <c r="E24" s="757">
        <v>0</v>
      </c>
      <c r="F24" s="375">
        <v>0</v>
      </c>
      <c r="G24" s="690">
        <v>0</v>
      </c>
      <c r="H24" s="757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6" t="s">
        <v>202</v>
      </c>
      <c r="C25" s="507" t="s">
        <v>115</v>
      </c>
      <c r="D25" s="690">
        <v>452</v>
      </c>
      <c r="E25" s="757">
        <v>41</v>
      </c>
      <c r="F25" s="375">
        <v>411</v>
      </c>
      <c r="G25" s="690">
        <v>342</v>
      </c>
      <c r="H25" s="757">
        <v>50</v>
      </c>
      <c r="I25" s="379">
        <v>292</v>
      </c>
      <c r="J25" s="690">
        <v>1236992.4687217548</v>
      </c>
      <c r="K25" s="690">
        <v>33260.26</v>
      </c>
      <c r="L25" s="377">
        <v>1203732.2087217548</v>
      </c>
      <c r="M25" s="690">
        <v>2018578.2204116909</v>
      </c>
      <c r="N25" s="690">
        <v>31433.090000000004</v>
      </c>
      <c r="O25" s="380">
        <v>1987145.1304116908</v>
      </c>
      <c r="P25" s="689">
        <v>1.6508199382002442</v>
      </c>
    </row>
    <row r="26" spans="1:27" s="266" customFormat="1" ht="15" customHeight="1" x14ac:dyDescent="0.25">
      <c r="A26" s="275"/>
      <c r="B26" s="805" t="s">
        <v>203</v>
      </c>
      <c r="C26" s="326" t="s">
        <v>31</v>
      </c>
      <c r="D26" s="690">
        <v>95</v>
      </c>
      <c r="E26" s="757">
        <v>16</v>
      </c>
      <c r="F26" s="375">
        <v>79</v>
      </c>
      <c r="G26" s="690">
        <v>162</v>
      </c>
      <c r="H26" s="757">
        <v>29</v>
      </c>
      <c r="I26" s="379">
        <v>133</v>
      </c>
      <c r="J26" s="690">
        <v>447957.01</v>
      </c>
      <c r="K26" s="690">
        <v>12681.88999999999</v>
      </c>
      <c r="L26" s="377">
        <v>435275.12</v>
      </c>
      <c r="M26" s="690">
        <v>1060196.82</v>
      </c>
      <c r="N26" s="690">
        <v>8421.11</v>
      </c>
      <c r="O26" s="380">
        <v>1051775.71</v>
      </c>
      <c r="P26" s="689">
        <v>2.4163469531637829</v>
      </c>
    </row>
    <row r="27" spans="1:27" s="266" customFormat="1" ht="15" customHeight="1" x14ac:dyDescent="0.25">
      <c r="A27" s="275"/>
      <c r="B27" s="805" t="s">
        <v>204</v>
      </c>
      <c r="C27" s="326" t="s">
        <v>116</v>
      </c>
      <c r="D27" s="690">
        <v>6</v>
      </c>
      <c r="E27" s="757">
        <v>2</v>
      </c>
      <c r="F27" s="375">
        <v>4</v>
      </c>
      <c r="G27" s="690">
        <v>7</v>
      </c>
      <c r="H27" s="757">
        <v>1</v>
      </c>
      <c r="I27" s="379">
        <v>6</v>
      </c>
      <c r="J27" s="690">
        <v>9987</v>
      </c>
      <c r="K27" s="690">
        <v>627.15</v>
      </c>
      <c r="L27" s="377">
        <v>9359.85</v>
      </c>
      <c r="M27" s="690">
        <v>69116.100000000006</v>
      </c>
      <c r="N27" s="690">
        <v>1566.1</v>
      </c>
      <c r="O27" s="380">
        <v>67550</v>
      </c>
      <c r="P27" s="689">
        <v>7.2169959988675032</v>
      </c>
    </row>
    <row r="28" spans="1:27" s="266" customFormat="1" ht="15" customHeight="1" x14ac:dyDescent="0.25">
      <c r="A28" s="275"/>
      <c r="B28" s="806" t="s">
        <v>205</v>
      </c>
      <c r="C28" s="326" t="s">
        <v>196</v>
      </c>
      <c r="D28" s="690">
        <v>10</v>
      </c>
      <c r="E28" s="757">
        <v>7</v>
      </c>
      <c r="F28" s="375">
        <v>3</v>
      </c>
      <c r="G28" s="690">
        <v>27</v>
      </c>
      <c r="H28" s="757">
        <v>18</v>
      </c>
      <c r="I28" s="379">
        <v>9</v>
      </c>
      <c r="J28" s="690">
        <v>14609.64</v>
      </c>
      <c r="K28" s="690">
        <v>918.33000000000015</v>
      </c>
      <c r="L28" s="377">
        <v>13691.31</v>
      </c>
      <c r="M28" s="690">
        <v>95908.2</v>
      </c>
      <c r="N28" s="690">
        <v>79756.02</v>
      </c>
      <c r="O28" s="380">
        <v>16152.179999999993</v>
      </c>
      <c r="P28" s="689">
        <v>1.179739557427302</v>
      </c>
    </row>
    <row r="29" spans="1:27" s="266" customFormat="1" ht="15" customHeight="1" x14ac:dyDescent="0.25">
      <c r="A29" s="275"/>
      <c r="B29" s="806" t="s">
        <v>206</v>
      </c>
      <c r="C29" s="326" t="s">
        <v>37</v>
      </c>
      <c r="D29" s="690">
        <v>1</v>
      </c>
      <c r="E29" s="757">
        <v>0</v>
      </c>
      <c r="F29" s="375">
        <v>1</v>
      </c>
      <c r="G29" s="690">
        <v>0</v>
      </c>
      <c r="H29" s="757">
        <v>0</v>
      </c>
      <c r="I29" s="379">
        <v>0</v>
      </c>
      <c r="J29" s="690">
        <v>500</v>
      </c>
      <c r="K29" s="690">
        <v>0</v>
      </c>
      <c r="L29" s="377">
        <v>500</v>
      </c>
      <c r="M29" s="690">
        <v>0</v>
      </c>
      <c r="N29" s="690">
        <v>0</v>
      </c>
      <c r="O29" s="380">
        <v>0</v>
      </c>
      <c r="P29" s="689">
        <v>0</v>
      </c>
    </row>
    <row r="30" spans="1:27" s="266" customFormat="1" ht="15" customHeight="1" x14ac:dyDescent="0.25">
      <c r="A30" s="275"/>
      <c r="B30" s="805" t="s">
        <v>207</v>
      </c>
      <c r="C30" s="326" t="s">
        <v>39</v>
      </c>
      <c r="D30" s="690">
        <v>2</v>
      </c>
      <c r="E30" s="757">
        <v>0</v>
      </c>
      <c r="F30" s="375">
        <v>2</v>
      </c>
      <c r="G30" s="690">
        <v>0</v>
      </c>
      <c r="H30" s="757">
        <v>0</v>
      </c>
      <c r="I30" s="379">
        <v>0</v>
      </c>
      <c r="J30" s="690">
        <v>350</v>
      </c>
      <c r="K30" s="690">
        <v>0</v>
      </c>
      <c r="L30" s="377">
        <v>350</v>
      </c>
      <c r="M30" s="690">
        <v>0</v>
      </c>
      <c r="N30" s="690">
        <v>0</v>
      </c>
      <c r="O30" s="380">
        <v>0</v>
      </c>
      <c r="P30" s="689">
        <v>0</v>
      </c>
    </row>
    <row r="31" spans="1:27" s="266" customFormat="1" ht="19.149999999999999" customHeight="1" x14ac:dyDescent="0.25">
      <c r="A31" s="275"/>
      <c r="B31" s="1157" t="s">
        <v>193</v>
      </c>
      <c r="C31" s="1157"/>
      <c r="D31" s="384">
        <v>23995</v>
      </c>
      <c r="E31" s="384">
        <v>4831</v>
      </c>
      <c r="F31" s="393">
        <v>19164</v>
      </c>
      <c r="G31" s="374">
        <v>24554</v>
      </c>
      <c r="H31" s="384">
        <v>6021</v>
      </c>
      <c r="I31" s="388">
        <v>18533</v>
      </c>
      <c r="J31" s="377">
        <v>87520746.057320446</v>
      </c>
      <c r="K31" s="377">
        <v>10924821.01</v>
      </c>
      <c r="L31" s="386">
        <v>76595925.04732044</v>
      </c>
      <c r="M31" s="377">
        <v>89518742.024958104</v>
      </c>
      <c r="N31" s="377">
        <v>8667053.7383999974</v>
      </c>
      <c r="O31" s="389">
        <v>80851688.286558107</v>
      </c>
      <c r="P31" s="688">
        <v>1.0555612225664548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7" t="s">
        <v>103</v>
      </c>
      <c r="C33" s="328" t="s">
        <v>41</v>
      </c>
      <c r="D33" s="757">
        <v>633</v>
      </c>
      <c r="E33" s="757">
        <v>311</v>
      </c>
      <c r="F33" s="375">
        <v>322</v>
      </c>
      <c r="G33" s="757">
        <v>1445</v>
      </c>
      <c r="H33" s="757">
        <v>489</v>
      </c>
      <c r="I33" s="379">
        <v>956</v>
      </c>
      <c r="J33" s="757">
        <v>5551300.5246120393</v>
      </c>
      <c r="K33" s="757">
        <v>3430147.0700000003</v>
      </c>
      <c r="L33" s="377">
        <v>2121153.454612039</v>
      </c>
      <c r="M33" s="757">
        <v>5233130.6521300003</v>
      </c>
      <c r="N33" s="757">
        <v>3239729.6399999997</v>
      </c>
      <c r="O33" s="380">
        <v>1993401.0121300006</v>
      </c>
      <c r="P33" s="689">
        <v>0.93977218281672859</v>
      </c>
    </row>
    <row r="34" spans="1:16" s="266" customFormat="1" ht="15" customHeight="1" x14ac:dyDescent="0.25">
      <c r="A34" s="275"/>
      <c r="B34" s="807" t="s">
        <v>101</v>
      </c>
      <c r="C34" s="328" t="s">
        <v>42</v>
      </c>
      <c r="D34" s="757">
        <v>17</v>
      </c>
      <c r="E34" s="757">
        <v>9</v>
      </c>
      <c r="F34" s="375">
        <v>8</v>
      </c>
      <c r="G34" s="757">
        <v>26</v>
      </c>
      <c r="H34" s="757">
        <v>11</v>
      </c>
      <c r="I34" s="379">
        <v>15</v>
      </c>
      <c r="J34" s="757">
        <v>21274.600000000002</v>
      </c>
      <c r="K34" s="757">
        <v>4046.81</v>
      </c>
      <c r="L34" s="377">
        <v>17227.79</v>
      </c>
      <c r="M34" s="757">
        <v>33661.160000000011</v>
      </c>
      <c r="N34" s="757">
        <v>7531.96</v>
      </c>
      <c r="O34" s="380">
        <v>26129.200000000012</v>
      </c>
      <c r="P34" s="689">
        <v>1.5166890239549013</v>
      </c>
    </row>
    <row r="35" spans="1:16" s="266" customFormat="1" ht="15" customHeight="1" x14ac:dyDescent="0.25">
      <c r="A35" s="275"/>
      <c r="B35" s="807" t="s">
        <v>102</v>
      </c>
      <c r="C35" s="329" t="s">
        <v>83</v>
      </c>
      <c r="D35" s="757">
        <v>510</v>
      </c>
      <c r="E35" s="757">
        <v>107</v>
      </c>
      <c r="F35" s="375">
        <v>403</v>
      </c>
      <c r="G35" s="757">
        <v>676</v>
      </c>
      <c r="H35" s="757">
        <v>104</v>
      </c>
      <c r="I35" s="379">
        <v>572</v>
      </c>
      <c r="J35" s="757">
        <v>822272.56708370696</v>
      </c>
      <c r="K35" s="757">
        <v>99565.69</v>
      </c>
      <c r="L35" s="377">
        <v>722706.8770837069</v>
      </c>
      <c r="M35" s="757">
        <v>918541.23803772184</v>
      </c>
      <c r="N35" s="757">
        <v>102373.87</v>
      </c>
      <c r="O35" s="380">
        <v>816167.36803772184</v>
      </c>
      <c r="P35" s="689">
        <v>1.1293200520398397</v>
      </c>
    </row>
    <row r="36" spans="1:16" s="266" customFormat="1" ht="15" customHeight="1" x14ac:dyDescent="0.25">
      <c r="A36" s="275"/>
      <c r="B36" s="807" t="s">
        <v>104</v>
      </c>
      <c r="C36" s="328" t="s">
        <v>44</v>
      </c>
      <c r="D36" s="757">
        <v>0</v>
      </c>
      <c r="E36" s="757">
        <v>0</v>
      </c>
      <c r="F36" s="375">
        <v>0</v>
      </c>
      <c r="G36" s="757">
        <v>0</v>
      </c>
      <c r="H36" s="757">
        <v>0</v>
      </c>
      <c r="I36" s="379">
        <v>0</v>
      </c>
      <c r="J36" s="757">
        <v>0</v>
      </c>
      <c r="K36" s="757">
        <v>0</v>
      </c>
      <c r="L36" s="377">
        <v>0</v>
      </c>
      <c r="M36" s="757">
        <v>0</v>
      </c>
      <c r="N36" s="757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57" t="s">
        <v>192</v>
      </c>
      <c r="C37" s="1157"/>
      <c r="D37" s="374">
        <v>1160</v>
      </c>
      <c r="E37" s="374">
        <v>427</v>
      </c>
      <c r="F37" s="393">
        <v>733</v>
      </c>
      <c r="G37" s="374">
        <v>2147</v>
      </c>
      <c r="H37" s="374">
        <v>604</v>
      </c>
      <c r="I37" s="394">
        <v>1543</v>
      </c>
      <c r="J37" s="568">
        <v>6394847.691695746</v>
      </c>
      <c r="K37" s="568">
        <v>3533759.5700000003</v>
      </c>
      <c r="L37" s="386">
        <v>2861088.1216957457</v>
      </c>
      <c r="M37" s="568">
        <v>6185333.0501677226</v>
      </c>
      <c r="N37" s="568">
        <v>3349635.4699999997</v>
      </c>
      <c r="O37" s="389">
        <v>2835697.5801677224</v>
      </c>
      <c r="P37" s="688">
        <v>0.99112556466349788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02" t="s">
        <v>198</v>
      </c>
      <c r="C39" s="902"/>
      <c r="D39" s="384">
        <v>25155</v>
      </c>
      <c r="E39" s="384">
        <v>5258</v>
      </c>
      <c r="F39" s="393">
        <v>19897</v>
      </c>
      <c r="G39" s="384">
        <v>26701</v>
      </c>
      <c r="H39" s="384">
        <v>6625</v>
      </c>
      <c r="I39" s="388">
        <v>20076</v>
      </c>
      <c r="J39" s="377">
        <v>93915593.749016196</v>
      </c>
      <c r="K39" s="377">
        <v>14458580.58</v>
      </c>
      <c r="L39" s="386">
        <v>79457013.169016182</v>
      </c>
      <c r="M39" s="377">
        <v>95704075.075125828</v>
      </c>
      <c r="N39" s="377">
        <v>12016689.208399996</v>
      </c>
      <c r="O39" s="389">
        <v>83687385.866725832</v>
      </c>
      <c r="P39" s="688">
        <v>1.0532410234035736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903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</row>
    <row r="42" spans="1:16" s="266" customFormat="1" ht="16.899999999999999" customHeight="1" x14ac:dyDescent="0.25">
      <c r="A42" s="275"/>
      <c r="B42" s="1068" t="s">
        <v>194</v>
      </c>
      <c r="C42" s="910" t="s">
        <v>191</v>
      </c>
      <c r="D42" s="913" t="s">
        <v>52</v>
      </c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8"/>
    </row>
    <row r="43" spans="1:16" s="266" customFormat="1" ht="15.6" customHeight="1" x14ac:dyDescent="0.25">
      <c r="A43" s="275"/>
      <c r="B43" s="1069"/>
      <c r="C43" s="911"/>
      <c r="D43" s="924" t="s">
        <v>197</v>
      </c>
      <c r="E43" s="1156"/>
      <c r="F43" s="1156"/>
      <c r="G43" s="1156"/>
      <c r="H43" s="1156"/>
      <c r="I43" s="925"/>
      <c r="J43" s="924" t="s">
        <v>3</v>
      </c>
      <c r="K43" s="1156"/>
      <c r="L43" s="1156"/>
      <c r="M43" s="1156"/>
      <c r="N43" s="1156"/>
      <c r="O43" s="925"/>
      <c r="P43" s="971" t="s">
        <v>332</v>
      </c>
    </row>
    <row r="44" spans="1:16" s="266" customFormat="1" ht="19.149999999999999" customHeight="1" x14ac:dyDescent="0.25">
      <c r="A44" s="275"/>
      <c r="B44" s="1069"/>
      <c r="C44" s="911"/>
      <c r="D44" s="924" t="s">
        <v>333</v>
      </c>
      <c r="E44" s="1156"/>
      <c r="F44" s="925"/>
      <c r="G44" s="924" t="s">
        <v>334</v>
      </c>
      <c r="H44" s="1156"/>
      <c r="I44" s="925"/>
      <c r="J44" s="924" t="s">
        <v>333</v>
      </c>
      <c r="K44" s="1156"/>
      <c r="L44" s="925"/>
      <c r="M44" s="924" t="s">
        <v>334</v>
      </c>
      <c r="N44" s="1156"/>
      <c r="O44" s="925"/>
      <c r="P44" s="919"/>
    </row>
    <row r="45" spans="1:16" s="266" customFormat="1" ht="19.149999999999999" customHeight="1" x14ac:dyDescent="0.25">
      <c r="A45" s="275"/>
      <c r="B45" s="1070"/>
      <c r="C45" s="912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920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5" t="s">
        <v>181</v>
      </c>
      <c r="C47" s="508" t="s">
        <v>5</v>
      </c>
      <c r="D47" s="757">
        <v>151</v>
      </c>
      <c r="E47" s="757">
        <v>56</v>
      </c>
      <c r="F47" s="375">
        <v>95</v>
      </c>
      <c r="G47" s="757">
        <v>210</v>
      </c>
      <c r="H47" s="757">
        <v>82</v>
      </c>
      <c r="I47" s="379">
        <v>128</v>
      </c>
      <c r="J47" s="757">
        <v>129524.67254282311</v>
      </c>
      <c r="K47" s="757">
        <v>36640.379999999997</v>
      </c>
      <c r="L47" s="407">
        <v>92884.292542823125</v>
      </c>
      <c r="M47" s="757">
        <v>171702.01284295955</v>
      </c>
      <c r="N47" s="757">
        <v>41188.270000000004</v>
      </c>
      <c r="O47" s="567">
        <v>130513.74284295955</v>
      </c>
      <c r="P47" s="689">
        <v>1.4051217839958015</v>
      </c>
    </row>
    <row r="48" spans="1:16" s="266" customFormat="1" ht="16.149999999999999" customHeight="1" x14ac:dyDescent="0.25">
      <c r="A48" s="275"/>
      <c r="B48" s="805" t="s">
        <v>182</v>
      </c>
      <c r="C48" s="507" t="s">
        <v>7</v>
      </c>
      <c r="D48" s="690">
        <v>24</v>
      </c>
      <c r="E48" s="757">
        <v>13</v>
      </c>
      <c r="F48" s="375">
        <v>11</v>
      </c>
      <c r="G48" s="690">
        <v>20</v>
      </c>
      <c r="H48" s="757">
        <v>8</v>
      </c>
      <c r="I48" s="379">
        <v>12</v>
      </c>
      <c r="J48" s="690">
        <v>16079.153749026029</v>
      </c>
      <c r="K48" s="690">
        <v>2139.3099999999995</v>
      </c>
      <c r="L48" s="407">
        <v>13939.843749026029</v>
      </c>
      <c r="M48" s="690">
        <v>10891.675647042421</v>
      </c>
      <c r="N48" s="690">
        <v>1309.33</v>
      </c>
      <c r="O48" s="567">
        <v>9582.3456470424208</v>
      </c>
      <c r="P48" s="689">
        <v>0.68740696234216647</v>
      </c>
    </row>
    <row r="49" spans="1:16" s="266" customFormat="1" ht="16.149999999999999" customHeight="1" x14ac:dyDescent="0.25">
      <c r="A49" s="275"/>
      <c r="B49" s="806" t="s">
        <v>183</v>
      </c>
      <c r="C49" s="507" t="s">
        <v>9</v>
      </c>
      <c r="D49" s="690">
        <v>366</v>
      </c>
      <c r="E49" s="757">
        <v>68</v>
      </c>
      <c r="F49" s="375">
        <v>298</v>
      </c>
      <c r="G49" s="690">
        <v>490</v>
      </c>
      <c r="H49" s="757">
        <v>74</v>
      </c>
      <c r="I49" s="379">
        <v>416</v>
      </c>
      <c r="J49" s="690">
        <v>915323.44924125914</v>
      </c>
      <c r="K49" s="690">
        <v>207632.9</v>
      </c>
      <c r="L49" s="407">
        <v>707690.54924125911</v>
      </c>
      <c r="M49" s="690">
        <v>1134438.3744897232</v>
      </c>
      <c r="N49" s="690">
        <v>153516.13</v>
      </c>
      <c r="O49" s="567">
        <v>980922.24448972323</v>
      </c>
      <c r="P49" s="689">
        <v>1.3860892243670708</v>
      </c>
    </row>
    <row r="50" spans="1:16" s="266" customFormat="1" ht="16.149999999999999" customHeight="1" x14ac:dyDescent="0.25">
      <c r="A50" s="275"/>
      <c r="B50" s="806" t="s">
        <v>184</v>
      </c>
      <c r="C50" s="507" t="s">
        <v>11</v>
      </c>
      <c r="D50" s="690">
        <v>0</v>
      </c>
      <c r="E50" s="757">
        <v>0</v>
      </c>
      <c r="F50" s="375">
        <v>0</v>
      </c>
      <c r="G50" s="690">
        <v>0</v>
      </c>
      <c r="H50" s="757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5" t="s">
        <v>185</v>
      </c>
      <c r="C51" s="507" t="s">
        <v>13</v>
      </c>
      <c r="D51" s="690">
        <v>0</v>
      </c>
      <c r="E51" s="757">
        <v>0</v>
      </c>
      <c r="F51" s="375">
        <v>0</v>
      </c>
      <c r="G51" s="690">
        <v>0</v>
      </c>
      <c r="H51" s="757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6" t="s">
        <v>186</v>
      </c>
      <c r="C52" s="507" t="s">
        <v>15</v>
      </c>
      <c r="D52" s="690">
        <v>0</v>
      </c>
      <c r="E52" s="757">
        <v>0</v>
      </c>
      <c r="F52" s="375">
        <v>0</v>
      </c>
      <c r="G52" s="690">
        <v>0</v>
      </c>
      <c r="H52" s="757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6" t="s">
        <v>187</v>
      </c>
      <c r="C53" s="507" t="s">
        <v>17</v>
      </c>
      <c r="D53" s="690">
        <v>1</v>
      </c>
      <c r="E53" s="757">
        <v>0</v>
      </c>
      <c r="F53" s="375">
        <v>1</v>
      </c>
      <c r="G53" s="690">
        <v>7</v>
      </c>
      <c r="H53" s="757">
        <v>5</v>
      </c>
      <c r="I53" s="379">
        <v>2</v>
      </c>
      <c r="J53" s="690">
        <v>146.5</v>
      </c>
      <c r="K53" s="690">
        <v>0</v>
      </c>
      <c r="L53" s="407">
        <v>146.5</v>
      </c>
      <c r="M53" s="690">
        <v>1630.86</v>
      </c>
      <c r="N53" s="690">
        <v>904.3599999999999</v>
      </c>
      <c r="O53" s="567">
        <v>726.5</v>
      </c>
      <c r="P53" s="689">
        <v>4.9590443686006829</v>
      </c>
    </row>
    <row r="54" spans="1:16" s="266" customFormat="1" ht="16.149999999999999" customHeight="1" x14ac:dyDescent="0.25">
      <c r="A54" s="275"/>
      <c r="B54" s="805" t="s">
        <v>188</v>
      </c>
      <c r="C54" s="507" t="s">
        <v>19</v>
      </c>
      <c r="D54" s="690">
        <v>25</v>
      </c>
      <c r="E54" s="757">
        <v>7</v>
      </c>
      <c r="F54" s="375">
        <v>18</v>
      </c>
      <c r="G54" s="690">
        <v>33</v>
      </c>
      <c r="H54" s="757">
        <v>9</v>
      </c>
      <c r="I54" s="379">
        <v>24</v>
      </c>
      <c r="J54" s="690">
        <v>65923.426580144718</v>
      </c>
      <c r="K54" s="690">
        <v>2344.4899999999998</v>
      </c>
      <c r="L54" s="407">
        <v>63578.93658014472</v>
      </c>
      <c r="M54" s="690">
        <v>203039.93854901413</v>
      </c>
      <c r="N54" s="690">
        <v>6633.54</v>
      </c>
      <c r="O54" s="567">
        <v>196406.39854901412</v>
      </c>
      <c r="P54" s="689">
        <v>3.0891740112927675</v>
      </c>
    </row>
    <row r="55" spans="1:16" s="266" customFormat="1" ht="16.149999999999999" customHeight="1" x14ac:dyDescent="0.25">
      <c r="A55" s="275"/>
      <c r="B55" s="806" t="s">
        <v>189</v>
      </c>
      <c r="C55" s="507" t="s">
        <v>21</v>
      </c>
      <c r="D55" s="690">
        <v>30</v>
      </c>
      <c r="E55" s="757">
        <v>2</v>
      </c>
      <c r="F55" s="375">
        <v>28</v>
      </c>
      <c r="G55" s="690">
        <v>38</v>
      </c>
      <c r="H55" s="757">
        <v>12</v>
      </c>
      <c r="I55" s="379">
        <v>26</v>
      </c>
      <c r="J55" s="690">
        <v>37734.545141304887</v>
      </c>
      <c r="K55" s="690">
        <v>5660</v>
      </c>
      <c r="L55" s="407">
        <v>32074.545141304887</v>
      </c>
      <c r="M55" s="690">
        <v>74474.145490141411</v>
      </c>
      <c r="N55" s="690">
        <v>2369.08</v>
      </c>
      <c r="O55" s="567">
        <v>72105.065490141409</v>
      </c>
      <c r="P55" s="689">
        <v>2.2480463923176921</v>
      </c>
    </row>
    <row r="56" spans="1:16" s="266" customFormat="1" ht="16.149999999999999" customHeight="1" x14ac:dyDescent="0.25">
      <c r="A56" s="275"/>
      <c r="B56" s="806" t="s">
        <v>199</v>
      </c>
      <c r="C56" s="507" t="s">
        <v>23</v>
      </c>
      <c r="D56" s="690">
        <v>551</v>
      </c>
      <c r="E56" s="757">
        <v>129</v>
      </c>
      <c r="F56" s="375">
        <v>422</v>
      </c>
      <c r="G56" s="690">
        <v>640</v>
      </c>
      <c r="H56" s="757">
        <v>103</v>
      </c>
      <c r="I56" s="379">
        <v>537</v>
      </c>
      <c r="J56" s="690">
        <v>1467865.1872747701</v>
      </c>
      <c r="K56" s="690">
        <v>270445.77</v>
      </c>
      <c r="L56" s="407">
        <v>1197419.4172747701</v>
      </c>
      <c r="M56" s="690">
        <v>1961646.3742939453</v>
      </c>
      <c r="N56" s="690">
        <v>238640.56</v>
      </c>
      <c r="O56" s="567">
        <v>1723005.8142939452</v>
      </c>
      <c r="P56" s="689">
        <v>1.4389325823823429</v>
      </c>
    </row>
    <row r="57" spans="1:16" s="266" customFormat="1" ht="16.149999999999999" customHeight="1" x14ac:dyDescent="0.25">
      <c r="A57" s="275"/>
      <c r="B57" s="805" t="s">
        <v>200</v>
      </c>
      <c r="C57" s="507" t="s">
        <v>25</v>
      </c>
      <c r="D57" s="690">
        <v>0</v>
      </c>
      <c r="E57" s="757">
        <v>0</v>
      </c>
      <c r="F57" s="375">
        <v>0</v>
      </c>
      <c r="G57" s="690">
        <v>0</v>
      </c>
      <c r="H57" s="757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6" t="s">
        <v>201</v>
      </c>
      <c r="C58" s="507" t="s">
        <v>27</v>
      </c>
      <c r="D58" s="690">
        <v>0</v>
      </c>
      <c r="E58" s="757">
        <v>0</v>
      </c>
      <c r="F58" s="375">
        <v>0</v>
      </c>
      <c r="G58" s="690">
        <v>0</v>
      </c>
      <c r="H58" s="757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6" t="s">
        <v>202</v>
      </c>
      <c r="C59" s="507" t="s">
        <v>115</v>
      </c>
      <c r="D59" s="690">
        <v>5</v>
      </c>
      <c r="E59" s="757">
        <v>0</v>
      </c>
      <c r="F59" s="375">
        <v>5</v>
      </c>
      <c r="G59" s="690">
        <v>5</v>
      </c>
      <c r="H59" s="757">
        <v>0</v>
      </c>
      <c r="I59" s="379">
        <v>5</v>
      </c>
      <c r="J59" s="690">
        <v>43683.924863643988</v>
      </c>
      <c r="K59" s="690">
        <v>0</v>
      </c>
      <c r="L59" s="407">
        <v>43683.924863643988</v>
      </c>
      <c r="M59" s="690">
        <v>34598.15</v>
      </c>
      <c r="N59" s="690">
        <v>0</v>
      </c>
      <c r="O59" s="567">
        <v>34598.15</v>
      </c>
      <c r="P59" s="689">
        <v>0.79201102254423028</v>
      </c>
    </row>
    <row r="60" spans="1:16" s="266" customFormat="1" ht="16.149999999999999" customHeight="1" x14ac:dyDescent="0.25">
      <c r="A60" s="275"/>
      <c r="B60" s="805" t="s">
        <v>203</v>
      </c>
      <c r="C60" s="326" t="s">
        <v>31</v>
      </c>
      <c r="D60" s="690">
        <v>0</v>
      </c>
      <c r="E60" s="757">
        <v>0</v>
      </c>
      <c r="F60" s="375">
        <v>0</v>
      </c>
      <c r="G60" s="690">
        <v>0</v>
      </c>
      <c r="H60" s="757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5" t="s">
        <v>204</v>
      </c>
      <c r="C61" s="326" t="s">
        <v>116</v>
      </c>
      <c r="D61" s="690">
        <v>0</v>
      </c>
      <c r="E61" s="757">
        <v>0</v>
      </c>
      <c r="F61" s="375">
        <v>0</v>
      </c>
      <c r="G61" s="690">
        <v>3</v>
      </c>
      <c r="H61" s="757">
        <v>2</v>
      </c>
      <c r="I61" s="379">
        <v>1</v>
      </c>
      <c r="J61" s="690">
        <v>0</v>
      </c>
      <c r="K61" s="690">
        <v>0</v>
      </c>
      <c r="L61" s="407">
        <v>0</v>
      </c>
      <c r="M61" s="690">
        <v>5399</v>
      </c>
      <c r="N61" s="690">
        <v>4199.47</v>
      </c>
      <c r="O61" s="567">
        <v>1199.5299999999997</v>
      </c>
      <c r="P61" s="689" t="s">
        <v>335</v>
      </c>
    </row>
    <row r="62" spans="1:16" s="266" customFormat="1" ht="16.149999999999999" customHeight="1" x14ac:dyDescent="0.25">
      <c r="A62" s="275"/>
      <c r="B62" s="806" t="s">
        <v>205</v>
      </c>
      <c r="C62" s="326" t="s">
        <v>196</v>
      </c>
      <c r="D62" s="690">
        <v>0</v>
      </c>
      <c r="E62" s="757">
        <v>0</v>
      </c>
      <c r="F62" s="375">
        <v>0</v>
      </c>
      <c r="G62" s="690">
        <v>0</v>
      </c>
      <c r="H62" s="757">
        <v>0</v>
      </c>
      <c r="I62" s="379">
        <v>0</v>
      </c>
      <c r="J62" s="690">
        <v>0</v>
      </c>
      <c r="K62" s="690">
        <v>0</v>
      </c>
      <c r="L62" s="407">
        <v>0</v>
      </c>
      <c r="M62" s="690">
        <v>0</v>
      </c>
      <c r="N62" s="69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206</v>
      </c>
      <c r="C63" s="326" t="s">
        <v>37</v>
      </c>
      <c r="D63" s="690">
        <v>0</v>
      </c>
      <c r="E63" s="757">
        <v>0</v>
      </c>
      <c r="F63" s="375">
        <v>0</v>
      </c>
      <c r="G63" s="690">
        <v>0</v>
      </c>
      <c r="H63" s="757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5" t="s">
        <v>207</v>
      </c>
      <c r="C64" s="326" t="s">
        <v>39</v>
      </c>
      <c r="D64" s="690">
        <v>0</v>
      </c>
      <c r="E64" s="757">
        <v>0</v>
      </c>
      <c r="F64" s="375">
        <v>0</v>
      </c>
      <c r="G64" s="690">
        <v>0</v>
      </c>
      <c r="H64" s="757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57" t="s">
        <v>193</v>
      </c>
      <c r="C65" s="1157"/>
      <c r="D65" s="384">
        <v>1153</v>
      </c>
      <c r="E65" s="384">
        <v>275</v>
      </c>
      <c r="F65" s="385">
        <v>878</v>
      </c>
      <c r="G65" s="384">
        <v>1446</v>
      </c>
      <c r="H65" s="384">
        <v>295</v>
      </c>
      <c r="I65" s="388">
        <v>1151</v>
      </c>
      <c r="J65" s="377">
        <v>2676280.8593929717</v>
      </c>
      <c r="K65" s="407">
        <v>524862.85</v>
      </c>
      <c r="L65" s="408">
        <v>2151418.0093929721</v>
      </c>
      <c r="M65" s="407">
        <v>3597820.5313128256</v>
      </c>
      <c r="N65" s="407">
        <v>448760.74</v>
      </c>
      <c r="O65" s="454">
        <v>3149059.7913128259</v>
      </c>
      <c r="P65" s="688">
        <v>1.4637135961325065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7" t="s">
        <v>103</v>
      </c>
      <c r="C67" s="328" t="s">
        <v>41</v>
      </c>
      <c r="D67" s="757">
        <v>34</v>
      </c>
      <c r="E67" s="757">
        <v>12</v>
      </c>
      <c r="F67" s="375">
        <v>22</v>
      </c>
      <c r="G67" s="757">
        <v>54</v>
      </c>
      <c r="H67" s="757">
        <v>23</v>
      </c>
      <c r="I67" s="379">
        <v>31</v>
      </c>
      <c r="J67" s="757">
        <v>271583.69018894405</v>
      </c>
      <c r="K67" s="757">
        <v>38253.039999999994</v>
      </c>
      <c r="L67" s="377">
        <v>233330.65018894407</v>
      </c>
      <c r="M67" s="757">
        <v>360607.40821999998</v>
      </c>
      <c r="N67" s="757">
        <v>66312.639999999999</v>
      </c>
      <c r="O67" s="380">
        <v>294294.76821999997</v>
      </c>
      <c r="P67" s="689">
        <v>1.2612777960447503</v>
      </c>
    </row>
    <row r="68" spans="1:19" s="266" customFormat="1" ht="16.149999999999999" customHeight="1" x14ac:dyDescent="0.25">
      <c r="A68" s="275"/>
      <c r="B68" s="807" t="s">
        <v>101</v>
      </c>
      <c r="C68" s="328" t="s">
        <v>42</v>
      </c>
      <c r="D68" s="757">
        <v>1</v>
      </c>
      <c r="E68" s="757">
        <v>1</v>
      </c>
      <c r="F68" s="375">
        <v>0</v>
      </c>
      <c r="G68" s="757">
        <v>2</v>
      </c>
      <c r="H68" s="757">
        <v>2</v>
      </c>
      <c r="I68" s="379">
        <v>0</v>
      </c>
      <c r="J68" s="757">
        <v>391.17</v>
      </c>
      <c r="K68" s="757">
        <v>391.17</v>
      </c>
      <c r="L68" s="377">
        <v>0</v>
      </c>
      <c r="M68" s="757">
        <v>1091.1600000000001</v>
      </c>
      <c r="N68" s="757">
        <v>1091.1600000000001</v>
      </c>
      <c r="O68" s="380">
        <v>0</v>
      </c>
      <c r="P68" s="689" t="s">
        <v>335</v>
      </c>
    </row>
    <row r="69" spans="1:19" s="266" customFormat="1" ht="16.149999999999999" customHeight="1" x14ac:dyDescent="0.25">
      <c r="A69" s="275"/>
      <c r="B69" s="807" t="s">
        <v>102</v>
      </c>
      <c r="C69" s="329" t="s">
        <v>83</v>
      </c>
      <c r="D69" s="757">
        <v>139</v>
      </c>
      <c r="E69" s="757">
        <v>25</v>
      </c>
      <c r="F69" s="375">
        <v>114</v>
      </c>
      <c r="G69" s="757">
        <v>113</v>
      </c>
      <c r="H69" s="757">
        <v>21</v>
      </c>
      <c r="I69" s="379">
        <v>92</v>
      </c>
      <c r="J69" s="757">
        <v>178270.57490075755</v>
      </c>
      <c r="K69" s="757">
        <v>16396.97</v>
      </c>
      <c r="L69" s="377">
        <v>161873.60490075755</v>
      </c>
      <c r="M69" s="757">
        <v>148132.79475</v>
      </c>
      <c r="N69" s="757">
        <v>32746.42</v>
      </c>
      <c r="O69" s="380">
        <v>115386.37475</v>
      </c>
      <c r="P69" s="689">
        <v>0.71281772479671268</v>
      </c>
    </row>
    <row r="70" spans="1:19" s="266" customFormat="1" ht="16.149999999999999" customHeight="1" x14ac:dyDescent="0.25">
      <c r="A70" s="275"/>
      <c r="B70" s="807" t="s">
        <v>104</v>
      </c>
      <c r="C70" s="328" t="s">
        <v>44</v>
      </c>
      <c r="D70" s="757">
        <v>0</v>
      </c>
      <c r="E70" s="757">
        <v>0</v>
      </c>
      <c r="F70" s="375">
        <v>0</v>
      </c>
      <c r="G70" s="757">
        <v>0</v>
      </c>
      <c r="H70" s="757">
        <v>0</v>
      </c>
      <c r="I70" s="379">
        <v>0</v>
      </c>
      <c r="J70" s="757">
        <v>0</v>
      </c>
      <c r="K70" s="757">
        <v>0</v>
      </c>
      <c r="L70" s="377">
        <v>0</v>
      </c>
      <c r="M70" s="757">
        <v>0</v>
      </c>
      <c r="N70" s="757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57" t="s">
        <v>192</v>
      </c>
      <c r="C71" s="1157"/>
      <c r="D71" s="374">
        <v>174</v>
      </c>
      <c r="E71" s="374">
        <v>38</v>
      </c>
      <c r="F71" s="393">
        <v>136</v>
      </c>
      <c r="G71" s="374">
        <v>169</v>
      </c>
      <c r="H71" s="374">
        <v>46</v>
      </c>
      <c r="I71" s="394">
        <v>123</v>
      </c>
      <c r="J71" s="568">
        <v>450245.43508970155</v>
      </c>
      <c r="K71" s="568">
        <v>55041.179999999993</v>
      </c>
      <c r="L71" s="386">
        <v>395204.25508970162</v>
      </c>
      <c r="M71" s="568">
        <v>509831.36296999996</v>
      </c>
      <c r="N71" s="568">
        <v>100150.22</v>
      </c>
      <c r="O71" s="389">
        <v>409681.14296999999</v>
      </c>
      <c r="P71" s="688">
        <v>1.0366314069088463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902" t="s">
        <v>198</v>
      </c>
      <c r="C73" s="902"/>
      <c r="D73" s="384">
        <v>1327</v>
      </c>
      <c r="E73" s="384">
        <v>313</v>
      </c>
      <c r="F73" s="455">
        <v>1014</v>
      </c>
      <c r="G73" s="384">
        <v>1615</v>
      </c>
      <c r="H73" s="384">
        <v>341</v>
      </c>
      <c r="I73" s="388">
        <v>1274</v>
      </c>
      <c r="J73" s="377">
        <v>3126526.2944826735</v>
      </c>
      <c r="K73" s="377">
        <v>579904.03</v>
      </c>
      <c r="L73" s="386">
        <v>2546622.2644826737</v>
      </c>
      <c r="M73" s="377">
        <v>4107651.8942828258</v>
      </c>
      <c r="N73" s="377">
        <v>548910.96</v>
      </c>
      <c r="O73" s="389">
        <v>3558740.9342828258</v>
      </c>
      <c r="P73" s="688">
        <v>1.3974357264978032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65" t="s">
        <v>303</v>
      </c>
      <c r="C79" s="1065"/>
      <c r="D79" s="1065"/>
      <c r="E79" s="1065"/>
      <c r="F79" s="1065"/>
      <c r="G79" s="1065"/>
      <c r="H79" s="1065"/>
      <c r="I79" s="1065"/>
      <c r="J79" s="1065"/>
      <c r="K79" s="1065"/>
      <c r="L79" s="1065"/>
      <c r="M79" s="1065"/>
      <c r="N79" s="1065"/>
      <c r="O79" s="1065"/>
      <c r="P79" s="1065"/>
    </row>
    <row r="80" spans="1:19" s="266" customFormat="1" ht="16.149999999999999" customHeight="1" x14ac:dyDescent="0.25">
      <c r="A80" s="275"/>
      <c r="B80" s="1068" t="s">
        <v>194</v>
      </c>
      <c r="C80" s="910" t="s">
        <v>191</v>
      </c>
      <c r="D80" s="1164" t="s">
        <v>81</v>
      </c>
      <c r="E80" s="1165"/>
      <c r="F80" s="1165"/>
      <c r="G80" s="1165"/>
      <c r="H80" s="1165"/>
      <c r="I80" s="1165"/>
      <c r="J80" s="1165"/>
      <c r="K80" s="1165"/>
      <c r="L80" s="1165"/>
      <c r="M80" s="1165"/>
      <c r="N80" s="1165"/>
      <c r="O80" s="1165"/>
      <c r="P80" s="1166"/>
      <c r="Q80" s="802"/>
      <c r="R80" s="465"/>
      <c r="S80" s="466"/>
    </row>
    <row r="81" spans="1:16" s="266" customFormat="1" ht="15" customHeight="1" x14ac:dyDescent="0.25">
      <c r="A81" s="275"/>
      <c r="B81" s="1069"/>
      <c r="C81" s="911"/>
      <c r="D81" s="924" t="s">
        <v>197</v>
      </c>
      <c r="E81" s="1156"/>
      <c r="F81" s="1156"/>
      <c r="G81" s="1156"/>
      <c r="H81" s="1156"/>
      <c r="I81" s="925"/>
      <c r="J81" s="924" t="s">
        <v>3</v>
      </c>
      <c r="K81" s="1156"/>
      <c r="L81" s="1156"/>
      <c r="M81" s="1156"/>
      <c r="N81" s="1156"/>
      <c r="O81" s="925"/>
      <c r="P81" s="919" t="s">
        <v>332</v>
      </c>
    </row>
    <row r="82" spans="1:16" s="266" customFormat="1" ht="19.149999999999999" customHeight="1" x14ac:dyDescent="0.25">
      <c r="A82" s="275"/>
      <c r="B82" s="1069"/>
      <c r="C82" s="911"/>
      <c r="D82" s="924" t="s">
        <v>333</v>
      </c>
      <c r="E82" s="1156"/>
      <c r="F82" s="925"/>
      <c r="G82" s="924" t="s">
        <v>334</v>
      </c>
      <c r="H82" s="1156"/>
      <c r="I82" s="925"/>
      <c r="J82" s="924" t="s">
        <v>333</v>
      </c>
      <c r="K82" s="1156"/>
      <c r="L82" s="925"/>
      <c r="M82" s="924" t="s">
        <v>334</v>
      </c>
      <c r="N82" s="1156"/>
      <c r="O82" s="925"/>
      <c r="P82" s="919"/>
    </row>
    <row r="83" spans="1:16" s="266" customFormat="1" ht="19.149999999999999" customHeight="1" x14ac:dyDescent="0.25">
      <c r="A83" s="275"/>
      <c r="B83" s="1070"/>
      <c r="C83" s="912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920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5" t="s">
        <v>181</v>
      </c>
      <c r="C85" s="508" t="s">
        <v>5</v>
      </c>
      <c r="D85" s="747">
        <v>62</v>
      </c>
      <c r="E85" s="374">
        <v>28</v>
      </c>
      <c r="F85" s="375">
        <v>34</v>
      </c>
      <c r="G85" s="747">
        <v>70</v>
      </c>
      <c r="H85" s="374">
        <v>23</v>
      </c>
      <c r="I85" s="379">
        <v>47</v>
      </c>
      <c r="J85" s="747">
        <v>89087</v>
      </c>
      <c r="K85" s="747">
        <v>35410.400000000001</v>
      </c>
      <c r="L85" s="407">
        <v>53676.6</v>
      </c>
      <c r="M85" s="747">
        <v>88958.7</v>
      </c>
      <c r="N85" s="747">
        <v>15746.8</v>
      </c>
      <c r="O85" s="567">
        <v>73211.899999999994</v>
      </c>
      <c r="P85" s="689">
        <v>1.3639444376134107</v>
      </c>
    </row>
    <row r="86" spans="1:16" s="266" customFormat="1" ht="16.899999999999999" customHeight="1" x14ac:dyDescent="0.25">
      <c r="A86" s="275"/>
      <c r="B86" s="805" t="s">
        <v>182</v>
      </c>
      <c r="C86" s="507" t="s">
        <v>7</v>
      </c>
      <c r="D86" s="747">
        <v>39</v>
      </c>
      <c r="E86" s="374">
        <v>7</v>
      </c>
      <c r="F86" s="375">
        <v>32</v>
      </c>
      <c r="G86" s="747">
        <v>44</v>
      </c>
      <c r="H86" s="374">
        <v>3</v>
      </c>
      <c r="I86" s="379">
        <v>41</v>
      </c>
      <c r="J86" s="747">
        <v>96281.2</v>
      </c>
      <c r="K86" s="747">
        <v>739.40000000000009</v>
      </c>
      <c r="L86" s="407">
        <v>95541.8</v>
      </c>
      <c r="M86" s="747">
        <v>39853.760000000002</v>
      </c>
      <c r="N86" s="747">
        <v>750.86</v>
      </c>
      <c r="O86" s="567">
        <v>39102.9</v>
      </c>
      <c r="P86" s="689">
        <v>0.40927531195769812</v>
      </c>
    </row>
    <row r="87" spans="1:16" s="266" customFormat="1" ht="16.899999999999999" customHeight="1" x14ac:dyDescent="0.25">
      <c r="A87" s="275"/>
      <c r="B87" s="806" t="s">
        <v>183</v>
      </c>
      <c r="C87" s="507" t="s">
        <v>9</v>
      </c>
      <c r="D87" s="747">
        <v>194</v>
      </c>
      <c r="E87" s="374">
        <v>65</v>
      </c>
      <c r="F87" s="375">
        <v>129</v>
      </c>
      <c r="G87" s="747">
        <v>216</v>
      </c>
      <c r="H87" s="374">
        <v>46</v>
      </c>
      <c r="I87" s="379">
        <v>170</v>
      </c>
      <c r="J87" s="747">
        <v>366157.58</v>
      </c>
      <c r="K87" s="747">
        <v>70126.89</v>
      </c>
      <c r="L87" s="407">
        <v>296030.69</v>
      </c>
      <c r="M87" s="747">
        <v>712764.17999999993</v>
      </c>
      <c r="N87" s="747">
        <v>111686.00000000001</v>
      </c>
      <c r="O87" s="567">
        <v>601078.17999999993</v>
      </c>
      <c r="P87" s="689">
        <v>2.0304590040985273</v>
      </c>
    </row>
    <row r="88" spans="1:16" s="266" customFormat="1" ht="16.899999999999999" customHeight="1" x14ac:dyDescent="0.25">
      <c r="A88" s="275"/>
      <c r="B88" s="806" t="s">
        <v>184</v>
      </c>
      <c r="C88" s="507" t="s">
        <v>11</v>
      </c>
      <c r="D88" s="747">
        <v>0</v>
      </c>
      <c r="E88" s="374">
        <v>0</v>
      </c>
      <c r="F88" s="375">
        <v>0</v>
      </c>
      <c r="G88" s="747">
        <v>0</v>
      </c>
      <c r="H88" s="374">
        <v>0</v>
      </c>
      <c r="I88" s="379">
        <v>0</v>
      </c>
      <c r="J88" s="747">
        <v>0</v>
      </c>
      <c r="K88" s="747">
        <v>0</v>
      </c>
      <c r="L88" s="407">
        <v>0</v>
      </c>
      <c r="M88" s="747">
        <v>0</v>
      </c>
      <c r="N88" s="747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5" t="s">
        <v>185</v>
      </c>
      <c r="C89" s="507" t="s">
        <v>13</v>
      </c>
      <c r="D89" s="747">
        <v>0</v>
      </c>
      <c r="E89" s="374">
        <v>0</v>
      </c>
      <c r="F89" s="375">
        <v>0</v>
      </c>
      <c r="G89" s="747">
        <v>0</v>
      </c>
      <c r="H89" s="374">
        <v>0</v>
      </c>
      <c r="I89" s="379">
        <v>0</v>
      </c>
      <c r="J89" s="747">
        <v>0</v>
      </c>
      <c r="K89" s="747">
        <v>0</v>
      </c>
      <c r="L89" s="407">
        <v>0</v>
      </c>
      <c r="M89" s="747">
        <v>0</v>
      </c>
      <c r="N89" s="747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6" t="s">
        <v>186</v>
      </c>
      <c r="C90" s="507" t="s">
        <v>15</v>
      </c>
      <c r="D90" s="747">
        <v>0</v>
      </c>
      <c r="E90" s="374">
        <v>0</v>
      </c>
      <c r="F90" s="375">
        <v>0</v>
      </c>
      <c r="G90" s="747">
        <v>0</v>
      </c>
      <c r="H90" s="374">
        <v>0</v>
      </c>
      <c r="I90" s="379">
        <v>0</v>
      </c>
      <c r="J90" s="747">
        <v>0</v>
      </c>
      <c r="K90" s="747">
        <v>0</v>
      </c>
      <c r="L90" s="407">
        <v>0</v>
      </c>
      <c r="M90" s="747">
        <v>0</v>
      </c>
      <c r="N90" s="747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6" t="s">
        <v>187</v>
      </c>
      <c r="C91" s="507" t="s">
        <v>17</v>
      </c>
      <c r="D91" s="747">
        <v>0</v>
      </c>
      <c r="E91" s="374">
        <v>0</v>
      </c>
      <c r="F91" s="375">
        <v>0</v>
      </c>
      <c r="G91" s="747">
        <v>0</v>
      </c>
      <c r="H91" s="374">
        <v>0</v>
      </c>
      <c r="I91" s="379">
        <v>0</v>
      </c>
      <c r="J91" s="747">
        <v>0</v>
      </c>
      <c r="K91" s="747">
        <v>0</v>
      </c>
      <c r="L91" s="407">
        <v>0</v>
      </c>
      <c r="M91" s="747">
        <v>0</v>
      </c>
      <c r="N91" s="747">
        <v>0</v>
      </c>
      <c r="O91" s="567">
        <v>0</v>
      </c>
      <c r="P91" s="689" t="s">
        <v>335</v>
      </c>
    </row>
    <row r="92" spans="1:16" s="266" customFormat="1" ht="16.899999999999999" customHeight="1" x14ac:dyDescent="0.25">
      <c r="A92" s="275"/>
      <c r="B92" s="805" t="s">
        <v>188</v>
      </c>
      <c r="C92" s="507" t="s">
        <v>19</v>
      </c>
      <c r="D92" s="747">
        <v>20</v>
      </c>
      <c r="E92" s="374">
        <v>3</v>
      </c>
      <c r="F92" s="375">
        <v>17</v>
      </c>
      <c r="G92" s="747">
        <v>26</v>
      </c>
      <c r="H92" s="374">
        <v>7</v>
      </c>
      <c r="I92" s="379">
        <v>19</v>
      </c>
      <c r="J92" s="747">
        <v>185266</v>
      </c>
      <c r="K92" s="747">
        <v>776.57</v>
      </c>
      <c r="L92" s="407">
        <v>184489.43</v>
      </c>
      <c r="M92" s="747">
        <v>104240</v>
      </c>
      <c r="N92" s="747">
        <v>17748.62</v>
      </c>
      <c r="O92" s="567">
        <v>86491.38</v>
      </c>
      <c r="P92" s="689">
        <v>0.46881482586834383</v>
      </c>
    </row>
    <row r="93" spans="1:16" s="266" customFormat="1" ht="16.899999999999999" customHeight="1" x14ac:dyDescent="0.25">
      <c r="A93" s="275"/>
      <c r="B93" s="806" t="s">
        <v>189</v>
      </c>
      <c r="C93" s="507" t="s">
        <v>21</v>
      </c>
      <c r="D93" s="747">
        <v>33</v>
      </c>
      <c r="E93" s="374">
        <v>6</v>
      </c>
      <c r="F93" s="375">
        <v>27</v>
      </c>
      <c r="G93" s="747">
        <v>32</v>
      </c>
      <c r="H93" s="374">
        <v>4</v>
      </c>
      <c r="I93" s="379">
        <v>28</v>
      </c>
      <c r="J93" s="747">
        <v>34969142.030000001</v>
      </c>
      <c r="K93" s="747">
        <v>1884.83</v>
      </c>
      <c r="L93" s="407">
        <v>34967257.200000003</v>
      </c>
      <c r="M93" s="747">
        <v>6697510.9400000004</v>
      </c>
      <c r="N93" s="747">
        <v>12901.3</v>
      </c>
      <c r="O93" s="567">
        <v>6684609.6400000006</v>
      </c>
      <c r="P93" s="689">
        <v>0.19116768586585053</v>
      </c>
    </row>
    <row r="94" spans="1:16" s="266" customFormat="1" ht="16.899999999999999" customHeight="1" x14ac:dyDescent="0.25">
      <c r="A94" s="275"/>
      <c r="B94" s="806" t="s">
        <v>199</v>
      </c>
      <c r="C94" s="507" t="s">
        <v>23</v>
      </c>
      <c r="D94" s="747">
        <v>1113</v>
      </c>
      <c r="E94" s="374">
        <v>387</v>
      </c>
      <c r="F94" s="375">
        <v>726</v>
      </c>
      <c r="G94" s="747">
        <v>1141</v>
      </c>
      <c r="H94" s="374">
        <v>358</v>
      </c>
      <c r="I94" s="379">
        <v>783</v>
      </c>
      <c r="J94" s="747">
        <v>2609861.7999999998</v>
      </c>
      <c r="K94" s="747">
        <v>632625.55999999994</v>
      </c>
      <c r="L94" s="407">
        <v>1977236.2399999998</v>
      </c>
      <c r="M94" s="747">
        <v>3257810.5300000003</v>
      </c>
      <c r="N94" s="747">
        <v>649975.96</v>
      </c>
      <c r="O94" s="567">
        <v>2607834.5700000003</v>
      </c>
      <c r="P94" s="689">
        <v>1.3189291786397768</v>
      </c>
    </row>
    <row r="95" spans="1:16" s="266" customFormat="1" ht="16.899999999999999" customHeight="1" x14ac:dyDescent="0.25">
      <c r="A95" s="275"/>
      <c r="B95" s="805" t="s">
        <v>200</v>
      </c>
      <c r="C95" s="507" t="s">
        <v>25</v>
      </c>
      <c r="D95" s="747">
        <v>0</v>
      </c>
      <c r="E95" s="374">
        <v>0</v>
      </c>
      <c r="F95" s="375">
        <v>0</v>
      </c>
      <c r="G95" s="747">
        <v>0</v>
      </c>
      <c r="H95" s="374">
        <v>0</v>
      </c>
      <c r="I95" s="379">
        <v>0</v>
      </c>
      <c r="J95" s="747">
        <v>0</v>
      </c>
      <c r="K95" s="747">
        <v>0</v>
      </c>
      <c r="L95" s="407">
        <v>0</v>
      </c>
      <c r="M95" s="747">
        <v>0</v>
      </c>
      <c r="N95" s="747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6" t="s">
        <v>201</v>
      </c>
      <c r="C96" s="507" t="s">
        <v>27</v>
      </c>
      <c r="D96" s="747">
        <v>0</v>
      </c>
      <c r="E96" s="374">
        <v>0</v>
      </c>
      <c r="F96" s="375">
        <v>0</v>
      </c>
      <c r="G96" s="747">
        <v>0</v>
      </c>
      <c r="H96" s="374">
        <v>0</v>
      </c>
      <c r="I96" s="379">
        <v>0</v>
      </c>
      <c r="J96" s="747">
        <v>0</v>
      </c>
      <c r="K96" s="747">
        <v>0</v>
      </c>
      <c r="L96" s="407">
        <v>0</v>
      </c>
      <c r="M96" s="747">
        <v>0</v>
      </c>
      <c r="N96" s="747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202</v>
      </c>
      <c r="C97" s="507" t="s">
        <v>115</v>
      </c>
      <c r="D97" s="747">
        <v>3</v>
      </c>
      <c r="E97" s="374">
        <v>0</v>
      </c>
      <c r="F97" s="375">
        <v>3</v>
      </c>
      <c r="G97" s="747">
        <v>5</v>
      </c>
      <c r="H97" s="374">
        <v>1</v>
      </c>
      <c r="I97" s="379">
        <v>4</v>
      </c>
      <c r="J97" s="747">
        <v>1010</v>
      </c>
      <c r="K97" s="747">
        <v>0</v>
      </c>
      <c r="L97" s="407">
        <v>1010</v>
      </c>
      <c r="M97" s="747">
        <v>12357.3</v>
      </c>
      <c r="N97" s="747">
        <v>330</v>
      </c>
      <c r="O97" s="567">
        <v>12027.3</v>
      </c>
      <c r="P97" s="689">
        <v>11.908217821782177</v>
      </c>
    </row>
    <row r="98" spans="1:16" s="266" customFormat="1" ht="16.899999999999999" customHeight="1" x14ac:dyDescent="0.25">
      <c r="A98" s="275"/>
      <c r="B98" s="805" t="s">
        <v>203</v>
      </c>
      <c r="C98" s="326" t="s">
        <v>31</v>
      </c>
      <c r="D98" s="747">
        <v>0</v>
      </c>
      <c r="E98" s="374">
        <v>0</v>
      </c>
      <c r="F98" s="375">
        <v>0</v>
      </c>
      <c r="G98" s="747">
        <v>0</v>
      </c>
      <c r="H98" s="374">
        <v>0</v>
      </c>
      <c r="I98" s="379">
        <v>0</v>
      </c>
      <c r="J98" s="747">
        <v>0</v>
      </c>
      <c r="K98" s="747">
        <v>0</v>
      </c>
      <c r="L98" s="407">
        <v>0</v>
      </c>
      <c r="M98" s="747">
        <v>0</v>
      </c>
      <c r="N98" s="747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5" t="s">
        <v>204</v>
      </c>
      <c r="C99" s="326" t="s">
        <v>116</v>
      </c>
      <c r="D99" s="747">
        <v>0</v>
      </c>
      <c r="E99" s="374">
        <v>0</v>
      </c>
      <c r="F99" s="375">
        <v>0</v>
      </c>
      <c r="G99" s="747">
        <v>0</v>
      </c>
      <c r="H99" s="374">
        <v>0</v>
      </c>
      <c r="I99" s="379">
        <v>0</v>
      </c>
      <c r="J99" s="747">
        <v>0</v>
      </c>
      <c r="K99" s="747">
        <v>0</v>
      </c>
      <c r="L99" s="407">
        <v>0</v>
      </c>
      <c r="M99" s="747">
        <v>0</v>
      </c>
      <c r="N99" s="747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205</v>
      </c>
      <c r="C100" s="326" t="s">
        <v>196</v>
      </c>
      <c r="D100" s="747">
        <v>0</v>
      </c>
      <c r="E100" s="374">
        <v>0</v>
      </c>
      <c r="F100" s="375">
        <v>0</v>
      </c>
      <c r="G100" s="747">
        <v>0</v>
      </c>
      <c r="H100" s="374">
        <v>0</v>
      </c>
      <c r="I100" s="379">
        <v>0</v>
      </c>
      <c r="J100" s="747">
        <v>0</v>
      </c>
      <c r="K100" s="747">
        <v>0</v>
      </c>
      <c r="L100" s="407">
        <v>0</v>
      </c>
      <c r="M100" s="747">
        <v>0</v>
      </c>
      <c r="N100" s="747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6" t="s">
        <v>206</v>
      </c>
      <c r="C101" s="326" t="s">
        <v>37</v>
      </c>
      <c r="D101" s="747">
        <v>0</v>
      </c>
      <c r="E101" s="374">
        <v>0</v>
      </c>
      <c r="F101" s="375">
        <v>0</v>
      </c>
      <c r="G101" s="747">
        <v>0</v>
      </c>
      <c r="H101" s="374">
        <v>0</v>
      </c>
      <c r="I101" s="379">
        <v>0</v>
      </c>
      <c r="J101" s="747">
        <v>0</v>
      </c>
      <c r="K101" s="747">
        <v>0</v>
      </c>
      <c r="L101" s="407">
        <v>0</v>
      </c>
      <c r="M101" s="747">
        <v>0</v>
      </c>
      <c r="N101" s="747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5" t="s">
        <v>207</v>
      </c>
      <c r="C102" s="326" t="s">
        <v>39</v>
      </c>
      <c r="D102" s="747">
        <v>1</v>
      </c>
      <c r="E102" s="374">
        <v>0</v>
      </c>
      <c r="F102" s="375">
        <v>1</v>
      </c>
      <c r="G102" s="747">
        <v>1</v>
      </c>
      <c r="H102" s="374">
        <v>0</v>
      </c>
      <c r="I102" s="379">
        <v>1</v>
      </c>
      <c r="J102" s="747">
        <v>0</v>
      </c>
      <c r="K102" s="747">
        <v>0</v>
      </c>
      <c r="L102" s="407">
        <v>0</v>
      </c>
      <c r="M102" s="747">
        <v>250</v>
      </c>
      <c r="N102" s="747">
        <v>0</v>
      </c>
      <c r="O102" s="567">
        <v>250</v>
      </c>
      <c r="P102" s="689" t="s">
        <v>335</v>
      </c>
    </row>
    <row r="103" spans="1:16" s="266" customFormat="1" ht="19.149999999999999" customHeight="1" x14ac:dyDescent="0.25">
      <c r="A103" s="275"/>
      <c r="B103" s="1157" t="s">
        <v>193</v>
      </c>
      <c r="C103" s="1157"/>
      <c r="D103" s="384">
        <v>1465</v>
      </c>
      <c r="E103" s="384">
        <v>496</v>
      </c>
      <c r="F103" s="385">
        <v>969</v>
      </c>
      <c r="G103" s="384">
        <v>1535</v>
      </c>
      <c r="H103" s="384">
        <v>442</v>
      </c>
      <c r="I103" s="388">
        <v>1093</v>
      </c>
      <c r="J103" s="377">
        <v>38316805.609999999</v>
      </c>
      <c r="K103" s="407">
        <v>741563.64999999991</v>
      </c>
      <c r="L103" s="408">
        <v>37575241.960000008</v>
      </c>
      <c r="M103" s="407">
        <v>10913745.41</v>
      </c>
      <c r="N103" s="408">
        <v>809139.54</v>
      </c>
      <c r="O103" s="454">
        <v>10104605.870000001</v>
      </c>
      <c r="P103" s="688">
        <v>0.26891658823532427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8" t="s">
        <v>103</v>
      </c>
      <c r="C105" s="328" t="s">
        <v>41</v>
      </c>
      <c r="D105" s="747">
        <v>0</v>
      </c>
      <c r="E105" s="374">
        <v>0</v>
      </c>
      <c r="F105" s="375">
        <v>0</v>
      </c>
      <c r="G105" s="747">
        <v>0</v>
      </c>
      <c r="H105" s="374">
        <v>0</v>
      </c>
      <c r="I105" s="379">
        <v>0</v>
      </c>
      <c r="J105" s="747">
        <v>0</v>
      </c>
      <c r="K105" s="747">
        <v>0</v>
      </c>
      <c r="L105" s="377">
        <v>0</v>
      </c>
      <c r="M105" s="747">
        <v>0</v>
      </c>
      <c r="N105" s="747">
        <v>0</v>
      </c>
      <c r="O105" s="380">
        <v>0</v>
      </c>
      <c r="P105" s="689" t="s">
        <v>335</v>
      </c>
    </row>
    <row r="106" spans="1:16" s="266" customFormat="1" ht="16.899999999999999" customHeight="1" x14ac:dyDescent="0.25">
      <c r="A106" s="275"/>
      <c r="B106" s="807" t="s">
        <v>101</v>
      </c>
      <c r="C106" s="328" t="s">
        <v>42</v>
      </c>
      <c r="D106" s="747">
        <v>0</v>
      </c>
      <c r="E106" s="374">
        <v>0</v>
      </c>
      <c r="F106" s="375">
        <v>0</v>
      </c>
      <c r="G106" s="747">
        <v>0</v>
      </c>
      <c r="H106" s="374">
        <v>0</v>
      </c>
      <c r="I106" s="379">
        <v>0</v>
      </c>
      <c r="J106" s="747">
        <v>0</v>
      </c>
      <c r="K106" s="747">
        <v>0</v>
      </c>
      <c r="L106" s="377">
        <v>0</v>
      </c>
      <c r="M106" s="747">
        <v>0</v>
      </c>
      <c r="N106" s="747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7" t="s">
        <v>102</v>
      </c>
      <c r="C107" s="329" t="s">
        <v>83</v>
      </c>
      <c r="D107" s="747">
        <v>1</v>
      </c>
      <c r="E107" s="374">
        <v>0</v>
      </c>
      <c r="F107" s="375">
        <v>1</v>
      </c>
      <c r="G107" s="747">
        <v>1</v>
      </c>
      <c r="H107" s="374">
        <v>0</v>
      </c>
      <c r="I107" s="379">
        <v>1</v>
      </c>
      <c r="J107" s="747">
        <v>1200</v>
      </c>
      <c r="K107" s="747">
        <v>0</v>
      </c>
      <c r="L107" s="377">
        <v>1200</v>
      </c>
      <c r="M107" s="747">
        <v>1200</v>
      </c>
      <c r="N107" s="747">
        <v>0</v>
      </c>
      <c r="O107" s="380">
        <v>1200</v>
      </c>
      <c r="P107" s="689">
        <v>1</v>
      </c>
    </row>
    <row r="108" spans="1:16" s="266" customFormat="1" ht="16.899999999999999" customHeight="1" x14ac:dyDescent="0.25">
      <c r="A108" s="275"/>
      <c r="B108" s="807" t="s">
        <v>104</v>
      </c>
      <c r="C108" s="328" t="s">
        <v>44</v>
      </c>
      <c r="D108" s="747">
        <v>0</v>
      </c>
      <c r="E108" s="374">
        <v>0</v>
      </c>
      <c r="F108" s="375">
        <v>0</v>
      </c>
      <c r="G108" s="747">
        <v>0</v>
      </c>
      <c r="H108" s="374">
        <v>0</v>
      </c>
      <c r="I108" s="379">
        <v>0</v>
      </c>
      <c r="J108" s="747">
        <v>0</v>
      </c>
      <c r="K108" s="747">
        <v>0</v>
      </c>
      <c r="L108" s="377">
        <v>0</v>
      </c>
      <c r="M108" s="747">
        <v>0</v>
      </c>
      <c r="N108" s="747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57" t="s">
        <v>192</v>
      </c>
      <c r="C109" s="1157"/>
      <c r="D109" s="374">
        <v>1</v>
      </c>
      <c r="E109" s="374">
        <v>0</v>
      </c>
      <c r="F109" s="393">
        <v>1</v>
      </c>
      <c r="G109" s="374">
        <v>1</v>
      </c>
      <c r="H109" s="374">
        <v>0</v>
      </c>
      <c r="I109" s="394">
        <v>1</v>
      </c>
      <c r="J109" s="568">
        <v>1200</v>
      </c>
      <c r="K109" s="568">
        <v>0</v>
      </c>
      <c r="L109" s="386">
        <v>1200</v>
      </c>
      <c r="M109" s="568">
        <v>1200</v>
      </c>
      <c r="N109" s="568">
        <v>0</v>
      </c>
      <c r="O109" s="389">
        <v>1200</v>
      </c>
      <c r="P109" s="688">
        <v>1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902" t="s">
        <v>198</v>
      </c>
      <c r="C111" s="902"/>
      <c r="D111" s="384">
        <v>1466</v>
      </c>
      <c r="E111" s="384">
        <v>496</v>
      </c>
      <c r="F111" s="455">
        <v>970</v>
      </c>
      <c r="G111" s="384">
        <v>1536</v>
      </c>
      <c r="H111" s="384">
        <v>442</v>
      </c>
      <c r="I111" s="388">
        <v>1094</v>
      </c>
      <c r="J111" s="377">
        <v>38318005.609999999</v>
      </c>
      <c r="K111" s="650">
        <v>741563.64999999991</v>
      </c>
      <c r="L111" s="386">
        <v>37576441.960000008</v>
      </c>
      <c r="M111" s="377">
        <v>10914945.41</v>
      </c>
      <c r="N111" s="650">
        <v>809139.54</v>
      </c>
      <c r="O111" s="389">
        <v>10105805.870000001</v>
      </c>
      <c r="P111" s="688">
        <v>0.26893993531259813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903" t="s">
        <v>304</v>
      </c>
      <c r="C115" s="903"/>
      <c r="D115" s="903"/>
      <c r="E115" s="903"/>
      <c r="F115" s="903"/>
      <c r="G115" s="903"/>
      <c r="H115" s="903"/>
      <c r="I115" s="903"/>
      <c r="J115" s="903"/>
      <c r="K115" s="903"/>
      <c r="L115" s="903"/>
      <c r="M115" s="903"/>
      <c r="N115" s="903"/>
      <c r="O115" s="903"/>
      <c r="P115" s="903"/>
      <c r="Q115" s="903"/>
    </row>
    <row r="116" spans="1:17" s="266" customFormat="1" ht="18" customHeight="1" x14ac:dyDescent="0.25">
      <c r="A116" s="275"/>
      <c r="B116" s="1068" t="s">
        <v>194</v>
      </c>
      <c r="C116" s="910" t="s">
        <v>191</v>
      </c>
      <c r="D116" s="1164" t="s">
        <v>208</v>
      </c>
      <c r="E116" s="1165"/>
      <c r="F116" s="1165"/>
      <c r="G116" s="1165"/>
      <c r="H116" s="1165"/>
      <c r="I116" s="1165"/>
      <c r="J116" s="1165"/>
      <c r="K116" s="1165"/>
      <c r="L116" s="1165"/>
      <c r="M116" s="1165"/>
      <c r="N116" s="1165"/>
      <c r="O116" s="1165"/>
      <c r="P116" s="1166"/>
    </row>
    <row r="117" spans="1:17" s="266" customFormat="1" ht="15.6" customHeight="1" x14ac:dyDescent="0.25">
      <c r="A117" s="275"/>
      <c r="B117" s="1069"/>
      <c r="C117" s="911"/>
      <c r="D117" s="924" t="s">
        <v>197</v>
      </c>
      <c r="E117" s="1156"/>
      <c r="F117" s="1156"/>
      <c r="G117" s="1156"/>
      <c r="H117" s="1156"/>
      <c r="I117" s="925"/>
      <c r="J117" s="924" t="s">
        <v>3</v>
      </c>
      <c r="K117" s="1156"/>
      <c r="L117" s="1156"/>
      <c r="M117" s="1156"/>
      <c r="N117" s="1156"/>
      <c r="O117" s="925"/>
      <c r="P117" s="919" t="s">
        <v>332</v>
      </c>
    </row>
    <row r="118" spans="1:17" s="266" customFormat="1" ht="19.149999999999999" customHeight="1" x14ac:dyDescent="0.25">
      <c r="A118" s="275"/>
      <c r="B118" s="1069"/>
      <c r="C118" s="911"/>
      <c r="D118" s="924" t="s">
        <v>333</v>
      </c>
      <c r="E118" s="1156"/>
      <c r="F118" s="925"/>
      <c r="G118" s="924" t="s">
        <v>334</v>
      </c>
      <c r="H118" s="1156"/>
      <c r="I118" s="925"/>
      <c r="J118" s="924" t="s">
        <v>333</v>
      </c>
      <c r="K118" s="1156"/>
      <c r="L118" s="925"/>
      <c r="M118" s="924" t="s">
        <v>334</v>
      </c>
      <c r="N118" s="1156"/>
      <c r="O118" s="925"/>
      <c r="P118" s="919"/>
    </row>
    <row r="119" spans="1:17" s="266" customFormat="1" ht="19.149999999999999" customHeight="1" x14ac:dyDescent="0.25">
      <c r="A119" s="275"/>
      <c r="B119" s="1070"/>
      <c r="C119" s="912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920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09" t="s">
        <v>181</v>
      </c>
      <c r="C121" s="508" t="s">
        <v>5</v>
      </c>
      <c r="D121" s="374">
        <v>3548</v>
      </c>
      <c r="E121" s="374">
        <v>941</v>
      </c>
      <c r="F121" s="375">
        <v>2607</v>
      </c>
      <c r="G121" s="374">
        <v>3756</v>
      </c>
      <c r="H121" s="374">
        <v>1154</v>
      </c>
      <c r="I121" s="379">
        <v>2602</v>
      </c>
      <c r="J121" s="376">
        <v>5964055.664178024</v>
      </c>
      <c r="K121" s="376">
        <v>1116243.2699999998</v>
      </c>
      <c r="L121" s="377">
        <v>4847812.3941780236</v>
      </c>
      <c r="M121" s="376">
        <v>6066972.6349285748</v>
      </c>
      <c r="N121" s="376">
        <v>1157764.05</v>
      </c>
      <c r="O121" s="380">
        <v>4909208.584928574</v>
      </c>
      <c r="P121" s="689">
        <v>1.0126647208593065</v>
      </c>
    </row>
    <row r="122" spans="1:17" s="266" customFormat="1" ht="16.149999999999999" customHeight="1" x14ac:dyDescent="0.25">
      <c r="A122" s="275"/>
      <c r="B122" s="809" t="s">
        <v>182</v>
      </c>
      <c r="C122" s="507" t="s">
        <v>7</v>
      </c>
      <c r="D122" s="374">
        <v>453</v>
      </c>
      <c r="E122" s="374">
        <v>276</v>
      </c>
      <c r="F122" s="375">
        <v>177</v>
      </c>
      <c r="G122" s="374">
        <v>1097</v>
      </c>
      <c r="H122" s="374">
        <v>900</v>
      </c>
      <c r="I122" s="379">
        <v>197</v>
      </c>
      <c r="J122" s="376">
        <v>385964.85849723668</v>
      </c>
      <c r="K122" s="376">
        <v>79465.36</v>
      </c>
      <c r="L122" s="377">
        <v>306499.49849723669</v>
      </c>
      <c r="M122" s="376">
        <v>650284.57162159425</v>
      </c>
      <c r="N122" s="376">
        <v>166086.69259999998</v>
      </c>
      <c r="O122" s="380">
        <v>484197.87902159424</v>
      </c>
      <c r="P122" s="689">
        <v>1.5797672798670488</v>
      </c>
    </row>
    <row r="123" spans="1:17" s="266" customFormat="1" ht="16.149999999999999" customHeight="1" x14ac:dyDescent="0.25">
      <c r="A123" s="275"/>
      <c r="B123" s="810" t="s">
        <v>183</v>
      </c>
      <c r="C123" s="507" t="s">
        <v>9</v>
      </c>
      <c r="D123" s="374">
        <v>6062</v>
      </c>
      <c r="E123" s="374">
        <v>1316</v>
      </c>
      <c r="F123" s="375">
        <v>4746</v>
      </c>
      <c r="G123" s="374">
        <v>6169</v>
      </c>
      <c r="H123" s="374">
        <v>1292</v>
      </c>
      <c r="I123" s="379">
        <v>4877</v>
      </c>
      <c r="J123" s="376">
        <v>12676163.755217886</v>
      </c>
      <c r="K123" s="376">
        <v>2968371.29</v>
      </c>
      <c r="L123" s="377">
        <v>9707792.4652178846</v>
      </c>
      <c r="M123" s="376">
        <v>12932710.81558245</v>
      </c>
      <c r="N123" s="376">
        <v>2277554.9799999995</v>
      </c>
      <c r="O123" s="380">
        <v>10655155.835582452</v>
      </c>
      <c r="P123" s="689">
        <v>1.0975879298778668</v>
      </c>
    </row>
    <row r="124" spans="1:17" s="266" customFormat="1" ht="16.149999999999999" customHeight="1" x14ac:dyDescent="0.25">
      <c r="A124" s="275"/>
      <c r="B124" s="810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09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0" t="s">
        <v>186</v>
      </c>
      <c r="C126" s="507" t="s">
        <v>15</v>
      </c>
      <c r="D126" s="374">
        <v>1</v>
      </c>
      <c r="E126" s="374">
        <v>0</v>
      </c>
      <c r="F126" s="375">
        <v>1</v>
      </c>
      <c r="G126" s="374">
        <v>3</v>
      </c>
      <c r="H126" s="374">
        <v>0</v>
      </c>
      <c r="I126" s="379">
        <v>3</v>
      </c>
      <c r="J126" s="376">
        <v>50</v>
      </c>
      <c r="K126" s="376">
        <v>0</v>
      </c>
      <c r="L126" s="377">
        <v>50</v>
      </c>
      <c r="M126" s="376">
        <v>5600</v>
      </c>
      <c r="N126" s="376">
        <v>0</v>
      </c>
      <c r="O126" s="380">
        <v>5600</v>
      </c>
      <c r="P126" s="689">
        <v>112</v>
      </c>
    </row>
    <row r="127" spans="1:17" s="266" customFormat="1" ht="16.149999999999999" customHeight="1" x14ac:dyDescent="0.25">
      <c r="A127" s="275"/>
      <c r="B127" s="810" t="s">
        <v>187</v>
      </c>
      <c r="C127" s="507" t="s">
        <v>17</v>
      </c>
      <c r="D127" s="374">
        <v>26</v>
      </c>
      <c r="E127" s="374">
        <v>7</v>
      </c>
      <c r="F127" s="375">
        <v>19</v>
      </c>
      <c r="G127" s="374">
        <v>32</v>
      </c>
      <c r="H127" s="374">
        <v>12</v>
      </c>
      <c r="I127" s="379">
        <v>20</v>
      </c>
      <c r="J127" s="376">
        <v>96482.53</v>
      </c>
      <c r="K127" s="376">
        <v>4951.6499999999996</v>
      </c>
      <c r="L127" s="377">
        <v>91530.880000000005</v>
      </c>
      <c r="M127" s="376">
        <v>68767.61</v>
      </c>
      <c r="N127" s="376">
        <v>26778.74</v>
      </c>
      <c r="O127" s="380">
        <v>41988.869999999995</v>
      </c>
      <c r="P127" s="689">
        <v>0.45873993563702209</v>
      </c>
    </row>
    <row r="128" spans="1:17" s="266" customFormat="1" ht="16.149999999999999" customHeight="1" x14ac:dyDescent="0.25">
      <c r="A128" s="275"/>
      <c r="B128" s="809" t="s">
        <v>188</v>
      </c>
      <c r="C128" s="507" t="s">
        <v>19</v>
      </c>
      <c r="D128" s="374">
        <v>634</v>
      </c>
      <c r="E128" s="374">
        <v>139</v>
      </c>
      <c r="F128" s="375">
        <v>495</v>
      </c>
      <c r="G128" s="374">
        <v>431</v>
      </c>
      <c r="H128" s="374">
        <v>133</v>
      </c>
      <c r="I128" s="379">
        <v>298</v>
      </c>
      <c r="J128" s="376">
        <v>7422280.3077461105</v>
      </c>
      <c r="K128" s="376">
        <v>404590.63</v>
      </c>
      <c r="L128" s="377">
        <v>7017689.6777461097</v>
      </c>
      <c r="M128" s="376">
        <v>6008856.9435094399</v>
      </c>
      <c r="N128" s="376">
        <v>67488.72</v>
      </c>
      <c r="O128" s="380">
        <v>5941368.2235094402</v>
      </c>
      <c r="P128" s="689">
        <v>0.84662737971304047</v>
      </c>
    </row>
    <row r="129" spans="1:16" s="266" customFormat="1" ht="16.149999999999999" customHeight="1" x14ac:dyDescent="0.25">
      <c r="A129" s="275"/>
      <c r="B129" s="810" t="s">
        <v>189</v>
      </c>
      <c r="C129" s="507" t="s">
        <v>21</v>
      </c>
      <c r="D129" s="374">
        <v>1420</v>
      </c>
      <c r="E129" s="374">
        <v>166</v>
      </c>
      <c r="F129" s="375">
        <v>1254</v>
      </c>
      <c r="G129" s="374">
        <v>1234</v>
      </c>
      <c r="H129" s="374">
        <v>241</v>
      </c>
      <c r="I129" s="379">
        <v>993</v>
      </c>
      <c r="J129" s="376">
        <v>38811823.318587855</v>
      </c>
      <c r="K129" s="376">
        <v>313722.68</v>
      </c>
      <c r="L129" s="377">
        <v>38498100.638587855</v>
      </c>
      <c r="M129" s="376">
        <v>10352553.034229418</v>
      </c>
      <c r="N129" s="376">
        <v>263277.57010000001</v>
      </c>
      <c r="O129" s="380">
        <v>10089275.464129418</v>
      </c>
      <c r="P129" s="689">
        <v>0.26207203204244889</v>
      </c>
    </row>
    <row r="130" spans="1:16" s="266" customFormat="1" ht="16.149999999999999" customHeight="1" x14ac:dyDescent="0.25">
      <c r="A130" s="275"/>
      <c r="B130" s="810" t="s">
        <v>199</v>
      </c>
      <c r="C130" s="507" t="s">
        <v>23</v>
      </c>
      <c r="D130" s="374">
        <v>13894</v>
      </c>
      <c r="E130" s="374">
        <v>2691</v>
      </c>
      <c r="F130" s="375">
        <v>11203</v>
      </c>
      <c r="G130" s="374">
        <v>14261</v>
      </c>
      <c r="H130" s="374">
        <v>2925</v>
      </c>
      <c r="I130" s="379">
        <v>11336</v>
      </c>
      <c r="J130" s="376">
        <v>61401922.048900895</v>
      </c>
      <c r="K130" s="376">
        <v>7256414.9999999991</v>
      </c>
      <c r="L130" s="377">
        <v>54145507.048900902</v>
      </c>
      <c r="M130" s="376">
        <v>64648158.565987773</v>
      </c>
      <c r="N130" s="376">
        <v>5840297.4756999994</v>
      </c>
      <c r="O130" s="380">
        <v>58807861.090287767</v>
      </c>
      <c r="P130" s="689">
        <v>1.0861078655552365</v>
      </c>
    </row>
    <row r="131" spans="1:16" s="266" customFormat="1" ht="16.149999999999999" customHeight="1" x14ac:dyDescent="0.25">
      <c r="A131" s="275"/>
      <c r="B131" s="809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0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0" t="s">
        <v>202</v>
      </c>
      <c r="C133" s="507" t="s">
        <v>115</v>
      </c>
      <c r="D133" s="374">
        <v>460</v>
      </c>
      <c r="E133" s="374">
        <v>41</v>
      </c>
      <c r="F133" s="375">
        <v>419</v>
      </c>
      <c r="G133" s="374">
        <v>352</v>
      </c>
      <c r="H133" s="374">
        <v>51</v>
      </c>
      <c r="I133" s="379">
        <v>301</v>
      </c>
      <c r="J133" s="376">
        <v>1281686.3935853988</v>
      </c>
      <c r="K133" s="376">
        <v>33260.26</v>
      </c>
      <c r="L133" s="377">
        <v>1248426.1335853988</v>
      </c>
      <c r="M133" s="376">
        <v>2065533.6704116908</v>
      </c>
      <c r="N133" s="376">
        <v>31763.090000000004</v>
      </c>
      <c r="O133" s="380">
        <v>2033770.5804116908</v>
      </c>
      <c r="P133" s="689">
        <v>1.6290676121708809</v>
      </c>
    </row>
    <row r="134" spans="1:16" s="266" customFormat="1" ht="16.149999999999999" customHeight="1" x14ac:dyDescent="0.25">
      <c r="A134" s="275"/>
      <c r="B134" s="809" t="s">
        <v>203</v>
      </c>
      <c r="C134" s="326" t="s">
        <v>31</v>
      </c>
      <c r="D134" s="374">
        <v>95</v>
      </c>
      <c r="E134" s="374">
        <v>16</v>
      </c>
      <c r="F134" s="375">
        <v>79</v>
      </c>
      <c r="G134" s="374">
        <v>162</v>
      </c>
      <c r="H134" s="374">
        <v>29</v>
      </c>
      <c r="I134" s="379">
        <v>133</v>
      </c>
      <c r="J134" s="381">
        <v>447957.01</v>
      </c>
      <c r="K134" s="381">
        <v>12681.88999999999</v>
      </c>
      <c r="L134" s="377">
        <v>435275.12</v>
      </c>
      <c r="M134" s="381">
        <v>1060196.82</v>
      </c>
      <c r="N134" s="381">
        <v>8421.11</v>
      </c>
      <c r="O134" s="380">
        <v>1051775.71</v>
      </c>
      <c r="P134" s="689">
        <v>2.4163469531637829</v>
      </c>
    </row>
    <row r="135" spans="1:16" s="266" customFormat="1" ht="16.149999999999999" customHeight="1" x14ac:dyDescent="0.25">
      <c r="A135" s="275"/>
      <c r="B135" s="809" t="s">
        <v>204</v>
      </c>
      <c r="C135" s="326" t="s">
        <v>116</v>
      </c>
      <c r="D135" s="374">
        <v>6</v>
      </c>
      <c r="E135" s="374">
        <v>2</v>
      </c>
      <c r="F135" s="375">
        <v>4</v>
      </c>
      <c r="G135" s="374">
        <v>10</v>
      </c>
      <c r="H135" s="374">
        <v>3</v>
      </c>
      <c r="I135" s="379">
        <v>7</v>
      </c>
      <c r="J135" s="381">
        <v>9987</v>
      </c>
      <c r="K135" s="381">
        <v>627.15</v>
      </c>
      <c r="L135" s="377">
        <v>9359.85</v>
      </c>
      <c r="M135" s="381">
        <v>74515.100000000006</v>
      </c>
      <c r="N135" s="381">
        <v>5765.57</v>
      </c>
      <c r="O135" s="380">
        <v>68749.53</v>
      </c>
      <c r="P135" s="689">
        <v>7.3451529671949869</v>
      </c>
    </row>
    <row r="136" spans="1:16" s="266" customFormat="1" ht="16.149999999999999" customHeight="1" x14ac:dyDescent="0.25">
      <c r="A136" s="275"/>
      <c r="B136" s="810" t="s">
        <v>205</v>
      </c>
      <c r="C136" s="326" t="s">
        <v>196</v>
      </c>
      <c r="D136" s="374">
        <v>10</v>
      </c>
      <c r="E136" s="374">
        <v>7</v>
      </c>
      <c r="F136" s="375">
        <v>3</v>
      </c>
      <c r="G136" s="374">
        <v>27</v>
      </c>
      <c r="H136" s="374">
        <v>18</v>
      </c>
      <c r="I136" s="379">
        <v>9</v>
      </c>
      <c r="J136" s="381">
        <v>14609.64</v>
      </c>
      <c r="K136" s="381">
        <v>918.33000000000015</v>
      </c>
      <c r="L136" s="377">
        <v>13691.31</v>
      </c>
      <c r="M136" s="381">
        <v>95908.2</v>
      </c>
      <c r="N136" s="381">
        <v>79756.02</v>
      </c>
      <c r="O136" s="380">
        <v>16152.179999999993</v>
      </c>
      <c r="P136" s="689">
        <v>1.179739557427302</v>
      </c>
    </row>
    <row r="137" spans="1:16" s="266" customFormat="1" ht="16.149999999999999" customHeight="1" x14ac:dyDescent="0.25">
      <c r="A137" s="275"/>
      <c r="B137" s="810" t="s">
        <v>206</v>
      </c>
      <c r="C137" s="326" t="s">
        <v>37</v>
      </c>
      <c r="D137" s="374">
        <v>1</v>
      </c>
      <c r="E137" s="374">
        <v>0</v>
      </c>
      <c r="F137" s="375">
        <v>1</v>
      </c>
      <c r="G137" s="374">
        <v>0</v>
      </c>
      <c r="H137" s="374">
        <v>0</v>
      </c>
      <c r="I137" s="379">
        <v>0</v>
      </c>
      <c r="J137" s="381">
        <v>500</v>
      </c>
      <c r="K137" s="376">
        <v>0</v>
      </c>
      <c r="L137" s="377">
        <v>500</v>
      </c>
      <c r="M137" s="381">
        <v>0</v>
      </c>
      <c r="N137" s="381">
        <v>0</v>
      </c>
      <c r="O137" s="380">
        <v>0</v>
      </c>
      <c r="P137" s="689">
        <v>0</v>
      </c>
    </row>
    <row r="138" spans="1:16" s="266" customFormat="1" ht="16.149999999999999" customHeight="1" x14ac:dyDescent="0.25">
      <c r="A138" s="275"/>
      <c r="B138" s="809" t="s">
        <v>207</v>
      </c>
      <c r="C138" s="326" t="s">
        <v>39</v>
      </c>
      <c r="D138" s="374">
        <v>3</v>
      </c>
      <c r="E138" s="374">
        <v>0</v>
      </c>
      <c r="F138" s="375">
        <v>3</v>
      </c>
      <c r="G138" s="374">
        <v>1</v>
      </c>
      <c r="H138" s="374">
        <v>0</v>
      </c>
      <c r="I138" s="379">
        <v>1</v>
      </c>
      <c r="J138" s="381">
        <v>350</v>
      </c>
      <c r="K138" s="376">
        <v>0</v>
      </c>
      <c r="L138" s="377">
        <v>350</v>
      </c>
      <c r="M138" s="381">
        <v>250</v>
      </c>
      <c r="N138" s="381">
        <v>0</v>
      </c>
      <c r="O138" s="380">
        <v>250</v>
      </c>
      <c r="P138" s="689">
        <v>0.7142857142857143</v>
      </c>
    </row>
    <row r="139" spans="1:16" s="266" customFormat="1" ht="19.149999999999999" customHeight="1" x14ac:dyDescent="0.25">
      <c r="A139" s="275"/>
      <c r="B139" s="1157" t="s">
        <v>193</v>
      </c>
      <c r="C139" s="1157"/>
      <c r="D139" s="384">
        <v>26613</v>
      </c>
      <c r="E139" s="384">
        <v>5602</v>
      </c>
      <c r="F139" s="385">
        <v>21011</v>
      </c>
      <c r="G139" s="374">
        <v>27535</v>
      </c>
      <c r="H139" s="384">
        <v>6758</v>
      </c>
      <c r="I139" s="388">
        <v>20777</v>
      </c>
      <c r="J139" s="377">
        <v>128513832.52671342</v>
      </c>
      <c r="K139" s="650">
        <v>12191247.51</v>
      </c>
      <c r="L139" s="386">
        <v>116322585.01671341</v>
      </c>
      <c r="M139" s="377">
        <v>104030307.96627092</v>
      </c>
      <c r="N139" s="650">
        <v>9924954.0183999985</v>
      </c>
      <c r="O139" s="389">
        <v>94105353.94787094</v>
      </c>
      <c r="P139" s="688">
        <v>0.80900328972529056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8" t="s">
        <v>103</v>
      </c>
      <c r="C141" s="328" t="s">
        <v>41</v>
      </c>
      <c r="D141" s="374">
        <v>667</v>
      </c>
      <c r="E141" s="374">
        <v>323</v>
      </c>
      <c r="F141" s="375">
        <v>344</v>
      </c>
      <c r="G141" s="374">
        <v>1499</v>
      </c>
      <c r="H141" s="374">
        <v>512</v>
      </c>
      <c r="I141" s="379">
        <v>987</v>
      </c>
      <c r="J141" s="384">
        <v>5822884.2148009837</v>
      </c>
      <c r="K141" s="384">
        <v>3468400.1100000003</v>
      </c>
      <c r="L141" s="377">
        <v>2354484.1048009833</v>
      </c>
      <c r="M141" s="384">
        <v>5593738.0603499999</v>
      </c>
      <c r="N141" s="384">
        <v>3306042.28</v>
      </c>
      <c r="O141" s="380">
        <v>2287695.7803500006</v>
      </c>
      <c r="P141" s="689">
        <v>0.97163356324436601</v>
      </c>
    </row>
    <row r="142" spans="1:16" s="266" customFormat="1" ht="16.149999999999999" customHeight="1" x14ac:dyDescent="0.25">
      <c r="A142" s="275"/>
      <c r="B142" s="808" t="s">
        <v>101</v>
      </c>
      <c r="C142" s="328" t="s">
        <v>42</v>
      </c>
      <c r="D142" s="374">
        <v>18</v>
      </c>
      <c r="E142" s="374">
        <v>10</v>
      </c>
      <c r="F142" s="375">
        <v>8</v>
      </c>
      <c r="G142" s="374">
        <v>28</v>
      </c>
      <c r="H142" s="374">
        <v>13</v>
      </c>
      <c r="I142" s="379">
        <v>15</v>
      </c>
      <c r="J142" s="384">
        <v>21665.77</v>
      </c>
      <c r="K142" s="384">
        <v>4437.9799999999996</v>
      </c>
      <c r="L142" s="377">
        <v>17227.79</v>
      </c>
      <c r="M142" s="384">
        <v>34752.320000000014</v>
      </c>
      <c r="N142" s="384">
        <v>8623.1200000000008</v>
      </c>
      <c r="O142" s="380">
        <v>26129.200000000012</v>
      </c>
      <c r="P142" s="689">
        <v>1.5166890239549013</v>
      </c>
    </row>
    <row r="143" spans="1:16" s="266" customFormat="1" ht="16.149999999999999" customHeight="1" x14ac:dyDescent="0.25">
      <c r="A143" s="275"/>
      <c r="B143" s="808" t="s">
        <v>102</v>
      </c>
      <c r="C143" s="329" t="s">
        <v>83</v>
      </c>
      <c r="D143" s="374">
        <v>650</v>
      </c>
      <c r="E143" s="374">
        <v>132</v>
      </c>
      <c r="F143" s="375">
        <v>518</v>
      </c>
      <c r="G143" s="374">
        <v>790</v>
      </c>
      <c r="H143" s="374">
        <v>125</v>
      </c>
      <c r="I143" s="379">
        <v>665</v>
      </c>
      <c r="J143" s="384">
        <v>1001743.1419844645</v>
      </c>
      <c r="K143" s="384">
        <v>115962.66</v>
      </c>
      <c r="L143" s="377">
        <v>885780.48198446445</v>
      </c>
      <c r="M143" s="384">
        <v>1067874.0327877218</v>
      </c>
      <c r="N143" s="384">
        <v>135120.28999999998</v>
      </c>
      <c r="O143" s="380">
        <v>932753.7427877218</v>
      </c>
      <c r="P143" s="689">
        <v>1.0530303633446749</v>
      </c>
    </row>
    <row r="144" spans="1:16" s="266" customFormat="1" ht="16.149999999999999" customHeight="1" x14ac:dyDescent="0.25">
      <c r="A144" s="275"/>
      <c r="B144" s="808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57" t="s">
        <v>192</v>
      </c>
      <c r="C145" s="1157"/>
      <c r="D145" s="374">
        <v>1335</v>
      </c>
      <c r="E145" s="374">
        <v>465</v>
      </c>
      <c r="F145" s="393">
        <v>870</v>
      </c>
      <c r="G145" s="374">
        <v>2317</v>
      </c>
      <c r="H145" s="374">
        <v>650</v>
      </c>
      <c r="I145" s="394">
        <v>1667</v>
      </c>
      <c r="J145" s="568">
        <v>6846293.1267854478</v>
      </c>
      <c r="K145" s="568">
        <v>3588800.7500000005</v>
      </c>
      <c r="L145" s="386">
        <v>3257492.3767854478</v>
      </c>
      <c r="M145" s="568">
        <v>6696364.4131377228</v>
      </c>
      <c r="N145" s="568">
        <v>3449785.69</v>
      </c>
      <c r="O145" s="389">
        <v>3246578.7231377224</v>
      </c>
      <c r="P145" s="688">
        <v>0.99664967638128588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902" t="s">
        <v>198</v>
      </c>
      <c r="C147" s="902"/>
      <c r="D147" s="384">
        <f t="shared" ref="D147:O147" si="0">SUM(D139+D145)</f>
        <v>27948</v>
      </c>
      <c r="E147" s="384">
        <f t="shared" si="0"/>
        <v>6067</v>
      </c>
      <c r="F147" s="455">
        <f t="shared" si="0"/>
        <v>21881</v>
      </c>
      <c r="G147" s="384">
        <f t="shared" si="0"/>
        <v>29852</v>
      </c>
      <c r="H147" s="384">
        <f t="shared" si="0"/>
        <v>7408</v>
      </c>
      <c r="I147" s="388">
        <f t="shared" si="0"/>
        <v>22444</v>
      </c>
      <c r="J147" s="377">
        <f>SUM(J139+J145)</f>
        <v>135360125.65349886</v>
      </c>
      <c r="K147" s="650">
        <f>SUM(K139+K145)</f>
        <v>15780048.26</v>
      </c>
      <c r="L147" s="386">
        <f t="shared" si="0"/>
        <v>119580077.39349885</v>
      </c>
      <c r="M147" s="377">
        <f>SUM(M139+M145)</f>
        <v>110726672.37940864</v>
      </c>
      <c r="N147" s="650">
        <f t="shared" si="0"/>
        <v>13374739.708399998</v>
      </c>
      <c r="O147" s="389">
        <f t="shared" si="0"/>
        <v>97351932.671008661</v>
      </c>
      <c r="P147" s="688">
        <f>IF(L147=0,"",O147/L147)</f>
        <v>0.81411498297208285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902" t="s">
        <v>198</v>
      </c>
      <c r="C149" s="902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38316805.609999999</v>
      </c>
      <c r="K149" s="453">
        <f>SUM(K103)</f>
        <v>741563.64999999991</v>
      </c>
      <c r="L149" s="386" t="e">
        <f>SUM(L103+#REF!)</f>
        <v>#REF!</v>
      </c>
      <c r="M149" s="377">
        <f>SUM(M103)</f>
        <v>10913745.41</v>
      </c>
      <c r="N149" s="453">
        <f>SUM(N103)</f>
        <v>809139.54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  <mergeCell ref="B149:C149"/>
    <mergeCell ref="B116:B119"/>
    <mergeCell ref="C116:C119"/>
    <mergeCell ref="B139:C139"/>
    <mergeCell ref="B145:C145"/>
    <mergeCell ref="B147:C147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4:P4"/>
    <mergeCell ref="B5:P5"/>
    <mergeCell ref="B7:C7"/>
    <mergeCell ref="D10:F10"/>
    <mergeCell ref="G10:I10"/>
    <mergeCell ref="J10:L10"/>
    <mergeCell ref="M10:O10"/>
    <mergeCell ref="A8:A9"/>
    <mergeCell ref="B8:B11"/>
    <mergeCell ref="C8:C11"/>
    <mergeCell ref="D8:P8"/>
    <mergeCell ref="D9:I9"/>
    <mergeCell ref="J9:O9"/>
    <mergeCell ref="P9:P11"/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abSelected="1"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903" t="s">
        <v>302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</row>
    <row r="5" spans="1:19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82" t="s">
        <v>301</v>
      </c>
      <c r="C7" s="1082"/>
      <c r="D7" s="1169"/>
      <c r="E7" s="1169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906"/>
      <c r="B8" s="1068" t="s">
        <v>84</v>
      </c>
      <c r="C8" s="1170" t="s">
        <v>211</v>
      </c>
      <c r="D8" s="1173" t="s">
        <v>81</v>
      </c>
      <c r="E8" s="1173"/>
      <c r="F8" s="1173"/>
      <c r="G8" s="1173"/>
      <c r="H8" s="1173"/>
      <c r="I8" s="1173"/>
      <c r="J8" s="1173"/>
      <c r="K8" s="1173"/>
      <c r="L8" s="1173"/>
      <c r="M8" s="1173"/>
      <c r="N8" s="1173"/>
      <c r="O8" s="1173"/>
      <c r="P8" s="1173"/>
      <c r="Q8" s="1173"/>
      <c r="R8" s="1173"/>
    </row>
    <row r="9" spans="1:19" s="269" customFormat="1" ht="15" customHeight="1" x14ac:dyDescent="0.25">
      <c r="A9" s="906"/>
      <c r="B9" s="1069"/>
      <c r="C9" s="1171"/>
      <c r="D9" s="896" t="s">
        <v>197</v>
      </c>
      <c r="E9" s="896"/>
      <c r="F9" s="896"/>
      <c r="G9" s="896"/>
      <c r="H9" s="896"/>
      <c r="I9" s="896"/>
      <c r="J9" s="896" t="s">
        <v>332</v>
      </c>
      <c r="K9" s="896" t="s">
        <v>3</v>
      </c>
      <c r="L9" s="896"/>
      <c r="M9" s="896"/>
      <c r="N9" s="896"/>
      <c r="O9" s="896"/>
      <c r="P9" s="896"/>
      <c r="Q9" s="896" t="s">
        <v>332</v>
      </c>
      <c r="R9" s="1174" t="s">
        <v>337</v>
      </c>
    </row>
    <row r="10" spans="1:19" s="269" customFormat="1" ht="15" customHeight="1" x14ac:dyDescent="0.25">
      <c r="A10" s="506"/>
      <c r="B10" s="1069"/>
      <c r="C10" s="1171"/>
      <c r="D10" s="896" t="s">
        <v>333</v>
      </c>
      <c r="E10" s="896"/>
      <c r="F10" s="896"/>
      <c r="G10" s="896" t="s">
        <v>334</v>
      </c>
      <c r="H10" s="896"/>
      <c r="I10" s="896"/>
      <c r="J10" s="896"/>
      <c r="K10" s="896" t="s">
        <v>333</v>
      </c>
      <c r="L10" s="896"/>
      <c r="M10" s="896"/>
      <c r="N10" s="896" t="s">
        <v>334</v>
      </c>
      <c r="O10" s="896"/>
      <c r="P10" s="896"/>
      <c r="Q10" s="896"/>
      <c r="R10" s="1174"/>
    </row>
    <row r="11" spans="1:19" s="269" customFormat="1" ht="16.149999999999999" customHeight="1" x14ac:dyDescent="0.25">
      <c r="A11" s="506"/>
      <c r="B11" s="1070"/>
      <c r="C11" s="1172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96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96"/>
      <c r="R11" s="1174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7">
        <v>583</v>
      </c>
      <c r="E13" s="566">
        <v>298</v>
      </c>
      <c r="F13" s="375">
        <v>285</v>
      </c>
      <c r="G13" s="757">
        <v>550</v>
      </c>
      <c r="H13" s="566">
        <v>333</v>
      </c>
      <c r="I13" s="379">
        <v>217</v>
      </c>
      <c r="J13" s="689">
        <v>0.76140350877192986</v>
      </c>
      <c r="K13" s="757">
        <v>2754628.4200000004</v>
      </c>
      <c r="L13" s="566">
        <v>485264.93999999994</v>
      </c>
      <c r="M13" s="650">
        <v>2269363.4800000004</v>
      </c>
      <c r="N13" s="757">
        <v>2672396.23</v>
      </c>
      <c r="O13" s="566">
        <v>549190.68999999994</v>
      </c>
      <c r="P13" s="380">
        <v>2123205.54</v>
      </c>
      <c r="Q13" s="689">
        <v>0.9355951828395509</v>
      </c>
      <c r="R13" s="726">
        <v>-146157.94000000041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7">
        <v>4563</v>
      </c>
      <c r="E14" s="566">
        <v>914</v>
      </c>
      <c r="F14" s="375">
        <v>3649</v>
      </c>
      <c r="G14" s="757">
        <v>4675</v>
      </c>
      <c r="H14" s="566">
        <v>1560</v>
      </c>
      <c r="I14" s="379">
        <v>3115</v>
      </c>
      <c r="J14" s="689">
        <v>0.85365853658536583</v>
      </c>
      <c r="K14" s="757">
        <v>10872485</v>
      </c>
      <c r="L14" s="566">
        <v>1907357.8900000001</v>
      </c>
      <c r="M14" s="650">
        <v>8965127.1099999994</v>
      </c>
      <c r="N14" s="757">
        <v>9355629</v>
      </c>
      <c r="O14" s="566">
        <v>1541036.87</v>
      </c>
      <c r="P14" s="380">
        <v>7814592.1299999999</v>
      </c>
      <c r="Q14" s="689">
        <v>0.87166551395387859</v>
      </c>
      <c r="R14" s="726">
        <v>-1150534.9799999995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7">
        <v>766</v>
      </c>
      <c r="E15" s="566">
        <v>156</v>
      </c>
      <c r="F15" s="375">
        <v>610</v>
      </c>
      <c r="G15" s="757">
        <v>989</v>
      </c>
      <c r="H15" s="566">
        <v>234</v>
      </c>
      <c r="I15" s="379">
        <v>755</v>
      </c>
      <c r="J15" s="689">
        <v>1.2377049180327868</v>
      </c>
      <c r="K15" s="757">
        <v>3251684.77</v>
      </c>
      <c r="L15" s="566">
        <v>327188.73</v>
      </c>
      <c r="M15" s="650">
        <v>2924496.04</v>
      </c>
      <c r="N15" s="757">
        <v>3923928.5300000003</v>
      </c>
      <c r="O15" s="566">
        <v>441224.13</v>
      </c>
      <c r="P15" s="380">
        <v>3482704.4000000004</v>
      </c>
      <c r="Q15" s="689">
        <v>1.1908733512937157</v>
      </c>
      <c r="R15" s="726">
        <v>558208.36000000034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7">
        <v>0</v>
      </c>
      <c r="E16" s="566">
        <v>0</v>
      </c>
      <c r="F16" s="375">
        <v>0</v>
      </c>
      <c r="G16" s="757">
        <v>0</v>
      </c>
      <c r="H16" s="566">
        <v>0</v>
      </c>
      <c r="I16" s="379">
        <v>0</v>
      </c>
      <c r="J16" s="689" t="s">
        <v>335</v>
      </c>
      <c r="K16" s="757">
        <v>0</v>
      </c>
      <c r="L16" s="566">
        <v>0</v>
      </c>
      <c r="M16" s="650">
        <v>0</v>
      </c>
      <c r="N16" s="757">
        <v>0</v>
      </c>
      <c r="O16" s="566">
        <v>0</v>
      </c>
      <c r="P16" s="380">
        <v>0</v>
      </c>
      <c r="Q16" s="689" t="s">
        <v>335</v>
      </c>
      <c r="R16" s="726">
        <v>0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7">
        <v>1381</v>
      </c>
      <c r="E17" s="566">
        <v>427</v>
      </c>
      <c r="F17" s="375">
        <v>954</v>
      </c>
      <c r="G17" s="757">
        <v>1448</v>
      </c>
      <c r="H17" s="566">
        <v>400</v>
      </c>
      <c r="I17" s="379">
        <v>1048</v>
      </c>
      <c r="J17" s="689">
        <v>1.0985324947589099</v>
      </c>
      <c r="K17" s="757">
        <v>7701874.5200000005</v>
      </c>
      <c r="L17" s="566">
        <v>645848.50999999989</v>
      </c>
      <c r="M17" s="650">
        <v>7056026.0100000007</v>
      </c>
      <c r="N17" s="757">
        <v>9766059.9099999983</v>
      </c>
      <c r="O17" s="566">
        <v>626732.47999999986</v>
      </c>
      <c r="P17" s="380">
        <v>9139327.4299999978</v>
      </c>
      <c r="Q17" s="689">
        <v>1.2952513804579919</v>
      </c>
      <c r="R17" s="726">
        <v>2083301.4199999971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7">
        <v>4158</v>
      </c>
      <c r="E18" s="566">
        <v>829</v>
      </c>
      <c r="F18" s="375">
        <v>3329</v>
      </c>
      <c r="G18" s="757">
        <v>4333</v>
      </c>
      <c r="H18" s="566">
        <v>851</v>
      </c>
      <c r="I18" s="379">
        <v>3482</v>
      </c>
      <c r="J18" s="689">
        <v>1.0459597476719735</v>
      </c>
      <c r="K18" s="757">
        <v>10201164</v>
      </c>
      <c r="L18" s="566">
        <v>1481858.29</v>
      </c>
      <c r="M18" s="650">
        <v>8719305.7100000009</v>
      </c>
      <c r="N18" s="757">
        <v>9527069.7799999993</v>
      </c>
      <c r="O18" s="566">
        <v>1594581.4983999999</v>
      </c>
      <c r="P18" s="380">
        <v>7932488.2815999994</v>
      </c>
      <c r="Q18" s="689">
        <v>0.90976145870219738</v>
      </c>
      <c r="R18" s="726">
        <v>-786817.42840000149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7">
        <v>761</v>
      </c>
      <c r="E19" s="566">
        <v>45</v>
      </c>
      <c r="F19" s="375">
        <v>716</v>
      </c>
      <c r="G19" s="757">
        <v>1140</v>
      </c>
      <c r="H19" s="566">
        <v>77</v>
      </c>
      <c r="I19" s="379">
        <v>1063</v>
      </c>
      <c r="J19" s="689">
        <v>1.48463687150838</v>
      </c>
      <c r="K19" s="757">
        <v>2843799.0799999991</v>
      </c>
      <c r="L19" s="566">
        <v>140686.26</v>
      </c>
      <c r="M19" s="650">
        <v>2703112.8199999994</v>
      </c>
      <c r="N19" s="757">
        <v>4681104.1200000048</v>
      </c>
      <c r="O19" s="566">
        <v>231230.89999999997</v>
      </c>
      <c r="P19" s="380">
        <v>4449873.2200000044</v>
      </c>
      <c r="Q19" s="689">
        <v>1.6462032909155473</v>
      </c>
      <c r="R19" s="726">
        <v>1746760.400000005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7">
        <v>48</v>
      </c>
      <c r="E20" s="566">
        <v>12</v>
      </c>
      <c r="F20" s="375">
        <v>36</v>
      </c>
      <c r="G20" s="757">
        <v>55</v>
      </c>
      <c r="H20" s="566">
        <v>6</v>
      </c>
      <c r="I20" s="379">
        <v>49</v>
      </c>
      <c r="J20" s="689">
        <v>1.3611111111111112</v>
      </c>
      <c r="K20" s="757">
        <v>152594.94</v>
      </c>
      <c r="L20" s="566">
        <v>5460.1900000000005</v>
      </c>
      <c r="M20" s="650">
        <v>147134.75</v>
      </c>
      <c r="N20" s="757">
        <v>121873.03000000001</v>
      </c>
      <c r="O20" s="566">
        <v>1720.0700000000002</v>
      </c>
      <c r="P20" s="380">
        <v>120152.96000000001</v>
      </c>
      <c r="Q20" s="689">
        <v>0.81661850786438961</v>
      </c>
      <c r="R20" s="726">
        <v>-26981.789999999994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7">
        <v>5969</v>
      </c>
      <c r="E21" s="566">
        <v>760</v>
      </c>
      <c r="F21" s="375">
        <v>5209</v>
      </c>
      <c r="G21" s="757">
        <v>6012</v>
      </c>
      <c r="H21" s="566">
        <v>1036</v>
      </c>
      <c r="I21" s="379">
        <v>4976</v>
      </c>
      <c r="J21" s="689">
        <v>0.95526972547513922</v>
      </c>
      <c r="K21" s="757">
        <v>23943908.859999999</v>
      </c>
      <c r="L21" s="566">
        <v>1310060.6600000001</v>
      </c>
      <c r="M21" s="650">
        <v>22633848.199999999</v>
      </c>
      <c r="N21" s="757">
        <v>24547835.619999997</v>
      </c>
      <c r="O21" s="566">
        <v>1480468.21</v>
      </c>
      <c r="P21" s="380">
        <v>23067367.409999996</v>
      </c>
      <c r="Q21" s="689">
        <v>1.0191535794606945</v>
      </c>
      <c r="R21" s="726">
        <v>433519.20999999717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7">
        <v>1621</v>
      </c>
      <c r="E22" s="566">
        <v>364</v>
      </c>
      <c r="F22" s="375">
        <v>1257</v>
      </c>
      <c r="G22" s="757">
        <v>1542</v>
      </c>
      <c r="H22" s="566">
        <v>398</v>
      </c>
      <c r="I22" s="379">
        <v>1144</v>
      </c>
      <c r="J22" s="689">
        <v>0.91010342084327767</v>
      </c>
      <c r="K22" s="757">
        <v>5904796.6199999992</v>
      </c>
      <c r="L22" s="566">
        <v>532174.19999999995</v>
      </c>
      <c r="M22" s="650">
        <v>5372622.419999999</v>
      </c>
      <c r="N22" s="757">
        <v>5947078.2100000009</v>
      </c>
      <c r="O22" s="566">
        <v>598858.14</v>
      </c>
      <c r="P22" s="380">
        <v>5348220.0700000012</v>
      </c>
      <c r="Q22" s="689">
        <v>0.99545801880490281</v>
      </c>
      <c r="R22" s="726">
        <v>-24402.349999997765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7">
        <v>1154</v>
      </c>
      <c r="E23" s="566">
        <v>600</v>
      </c>
      <c r="F23" s="375">
        <v>554</v>
      </c>
      <c r="G23" s="757">
        <v>1127</v>
      </c>
      <c r="H23" s="566">
        <v>601</v>
      </c>
      <c r="I23" s="379">
        <v>526</v>
      </c>
      <c r="J23" s="689">
        <v>0.94945848375451258</v>
      </c>
      <c r="K23" s="757">
        <v>10794250.877320433</v>
      </c>
      <c r="L23" s="566">
        <v>604131.60999999987</v>
      </c>
      <c r="M23" s="650">
        <v>10190119.267320434</v>
      </c>
      <c r="N23" s="757">
        <v>10996007.074958118</v>
      </c>
      <c r="O23" s="566">
        <v>524458.28</v>
      </c>
      <c r="P23" s="380">
        <v>10471548.794958118</v>
      </c>
      <c r="Q23" s="689">
        <v>1.0276178835845646</v>
      </c>
      <c r="R23" s="726">
        <v>281429.52763768472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7">
        <v>1966</v>
      </c>
      <c r="E24" s="566">
        <v>286</v>
      </c>
      <c r="F24" s="375">
        <v>1680</v>
      </c>
      <c r="G24" s="757">
        <v>1677</v>
      </c>
      <c r="H24" s="566">
        <v>442</v>
      </c>
      <c r="I24" s="379">
        <v>1235</v>
      </c>
      <c r="J24" s="689">
        <v>0.73511904761904767</v>
      </c>
      <c r="K24" s="757">
        <v>7105883.25</v>
      </c>
      <c r="L24" s="566">
        <v>3132551.2800000003</v>
      </c>
      <c r="M24" s="650">
        <v>3973331.9699999997</v>
      </c>
      <c r="N24" s="757">
        <v>6200756.4099999992</v>
      </c>
      <c r="O24" s="566">
        <v>771852.13000000012</v>
      </c>
      <c r="P24" s="380">
        <v>5428904.2799999993</v>
      </c>
      <c r="Q24" s="689">
        <v>1.3663354386167736</v>
      </c>
      <c r="R24" s="726">
        <v>1455572.3099999996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7">
        <v>1025</v>
      </c>
      <c r="E25" s="566">
        <v>140</v>
      </c>
      <c r="F25" s="375">
        <v>885</v>
      </c>
      <c r="G25" s="757">
        <v>1006</v>
      </c>
      <c r="H25" s="566">
        <v>83</v>
      </c>
      <c r="I25" s="379">
        <v>923</v>
      </c>
      <c r="J25" s="689">
        <v>1.0429378531073445</v>
      </c>
      <c r="K25" s="757">
        <v>1993675.72</v>
      </c>
      <c r="L25" s="566">
        <v>352238.45</v>
      </c>
      <c r="M25" s="650">
        <v>1641437.27</v>
      </c>
      <c r="N25" s="757">
        <v>1779004.1099999999</v>
      </c>
      <c r="O25" s="566">
        <v>305700.33999999997</v>
      </c>
      <c r="P25" s="380">
        <v>1473303.77</v>
      </c>
      <c r="Q25" s="689">
        <v>0.8975693417756988</v>
      </c>
      <c r="R25" s="726">
        <v>-168133.5</v>
      </c>
    </row>
    <row r="26" spans="1:28" s="266" customFormat="1" ht="18" customHeight="1" x14ac:dyDescent="0.25">
      <c r="A26" s="275"/>
      <c r="B26" s="1076" t="s">
        <v>216</v>
      </c>
      <c r="C26" s="1175"/>
      <c r="D26" s="384">
        <v>23995</v>
      </c>
      <c r="E26" s="384">
        <v>4831</v>
      </c>
      <c r="F26" s="385">
        <v>19164</v>
      </c>
      <c r="G26" s="374">
        <v>24554</v>
      </c>
      <c r="H26" s="384">
        <v>6021</v>
      </c>
      <c r="I26" s="388">
        <v>18533</v>
      </c>
      <c r="J26" s="688">
        <v>0.96707367981632231</v>
      </c>
      <c r="K26" s="650">
        <v>87520746.057320431</v>
      </c>
      <c r="L26" s="650">
        <v>10924821.009999998</v>
      </c>
      <c r="M26" s="386">
        <v>76595925.04732044</v>
      </c>
      <c r="N26" s="650">
        <v>89518742.024958119</v>
      </c>
      <c r="O26" s="650">
        <v>8667053.7384000011</v>
      </c>
      <c r="P26" s="651">
        <v>80851688.286558121</v>
      </c>
      <c r="Q26" s="688">
        <v>1.055561222566455</v>
      </c>
      <c r="R26" s="727">
        <v>4255763.239237681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87</v>
      </c>
      <c r="E28" s="374">
        <v>45</v>
      </c>
      <c r="F28" s="375">
        <v>42</v>
      </c>
      <c r="G28" s="374">
        <v>678</v>
      </c>
      <c r="H28" s="374">
        <v>62</v>
      </c>
      <c r="I28" s="379">
        <v>616</v>
      </c>
      <c r="J28" s="689">
        <v>14.666666666666666</v>
      </c>
      <c r="K28" s="381">
        <v>352114.23</v>
      </c>
      <c r="L28" s="381">
        <v>141320.81</v>
      </c>
      <c r="M28" s="377">
        <v>210793.41999999998</v>
      </c>
      <c r="N28" s="381">
        <v>475013.07</v>
      </c>
      <c r="O28" s="381">
        <v>99582.15</v>
      </c>
      <c r="P28" s="380">
        <v>375430.92000000004</v>
      </c>
      <c r="Q28" s="689">
        <v>1.7810371879729456</v>
      </c>
      <c r="R28" s="726">
        <v>164637.50000000006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80</v>
      </c>
      <c r="E29" s="374">
        <v>53</v>
      </c>
      <c r="F29" s="375">
        <v>27</v>
      </c>
      <c r="G29" s="374">
        <v>83</v>
      </c>
      <c r="H29" s="374">
        <v>51</v>
      </c>
      <c r="I29" s="379">
        <v>32</v>
      </c>
      <c r="J29" s="689">
        <v>1.1851851851851851</v>
      </c>
      <c r="K29" s="381">
        <v>956200.28</v>
      </c>
      <c r="L29" s="381">
        <v>826441.54</v>
      </c>
      <c r="M29" s="377">
        <v>129758.73999999999</v>
      </c>
      <c r="N29" s="381">
        <v>484400.91000000003</v>
      </c>
      <c r="O29" s="381">
        <v>328240.91000000003</v>
      </c>
      <c r="P29" s="380">
        <v>156160</v>
      </c>
      <c r="Q29" s="689">
        <v>1.2034642136629872</v>
      </c>
      <c r="R29" s="726">
        <v>26401.260000000009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366</v>
      </c>
      <c r="E30" s="374">
        <v>82</v>
      </c>
      <c r="F30" s="375">
        <v>284</v>
      </c>
      <c r="G30" s="374">
        <v>600</v>
      </c>
      <c r="H30" s="374">
        <v>116</v>
      </c>
      <c r="I30" s="379">
        <v>484</v>
      </c>
      <c r="J30" s="689">
        <v>1.704225352112676</v>
      </c>
      <c r="K30" s="381">
        <v>1704817.1300000004</v>
      </c>
      <c r="L30" s="381">
        <v>704147.42</v>
      </c>
      <c r="M30" s="377">
        <v>1000669.7100000003</v>
      </c>
      <c r="N30" s="381">
        <v>1876721.290000001</v>
      </c>
      <c r="O30" s="381">
        <v>954626.17999999982</v>
      </c>
      <c r="P30" s="380">
        <v>922095.11000000115</v>
      </c>
      <c r="Q30" s="689">
        <v>0.92147798697734229</v>
      </c>
      <c r="R30" s="726">
        <v>-78574.599999999162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274</v>
      </c>
      <c r="E31" s="374">
        <v>58</v>
      </c>
      <c r="F31" s="375">
        <v>216</v>
      </c>
      <c r="G31" s="374">
        <v>250</v>
      </c>
      <c r="H31" s="374">
        <v>53</v>
      </c>
      <c r="I31" s="379">
        <v>197</v>
      </c>
      <c r="J31" s="689">
        <v>0.91203703703703709</v>
      </c>
      <c r="K31" s="381">
        <v>1275320.8499999996</v>
      </c>
      <c r="L31" s="381">
        <v>229252.97</v>
      </c>
      <c r="M31" s="377">
        <v>1046067.8799999997</v>
      </c>
      <c r="N31" s="381">
        <v>1173643.2500000005</v>
      </c>
      <c r="O31" s="381">
        <v>393206.58</v>
      </c>
      <c r="P31" s="380">
        <v>780436.67000000039</v>
      </c>
      <c r="Q31" s="689">
        <v>0.74606694739542201</v>
      </c>
      <c r="R31" s="726">
        <v>-265631.20999999926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53</v>
      </c>
      <c r="E32" s="374">
        <v>51</v>
      </c>
      <c r="F32" s="375">
        <v>2</v>
      </c>
      <c r="G32" s="374">
        <v>67</v>
      </c>
      <c r="H32" s="374">
        <v>65</v>
      </c>
      <c r="I32" s="379">
        <v>2</v>
      </c>
      <c r="J32" s="689">
        <v>1</v>
      </c>
      <c r="K32" s="381">
        <v>431108.77</v>
      </c>
      <c r="L32" s="381">
        <v>428699.57</v>
      </c>
      <c r="M32" s="377">
        <v>2409.2000000000116</v>
      </c>
      <c r="N32" s="381">
        <v>281461.71999999997</v>
      </c>
      <c r="O32" s="381">
        <v>279052.46999999997</v>
      </c>
      <c r="P32" s="380">
        <v>2409.25</v>
      </c>
      <c r="Q32" s="689">
        <v>1.0000207537771826</v>
      </c>
      <c r="R32" s="726">
        <v>4.9999999988358468E-2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124</v>
      </c>
      <c r="E33" s="374">
        <v>39</v>
      </c>
      <c r="F33" s="375">
        <v>85</v>
      </c>
      <c r="G33" s="374">
        <v>173</v>
      </c>
      <c r="H33" s="374">
        <v>65</v>
      </c>
      <c r="I33" s="379">
        <v>108</v>
      </c>
      <c r="J33" s="689">
        <v>1.2705882352941176</v>
      </c>
      <c r="K33" s="381">
        <v>981307.11</v>
      </c>
      <c r="L33" s="381">
        <v>813894.79</v>
      </c>
      <c r="M33" s="377">
        <v>167412.31999999995</v>
      </c>
      <c r="N33" s="381">
        <v>291767.93999999994</v>
      </c>
      <c r="O33" s="381">
        <v>139181.76999999999</v>
      </c>
      <c r="P33" s="380">
        <v>152586.16999999995</v>
      </c>
      <c r="Q33" s="689">
        <v>0.91143931342687323</v>
      </c>
      <c r="R33" s="726">
        <v>-14826.149999999994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176</v>
      </c>
      <c r="E34" s="374">
        <v>99</v>
      </c>
      <c r="F34" s="375">
        <v>77</v>
      </c>
      <c r="G34" s="374">
        <v>296</v>
      </c>
      <c r="H34" s="374">
        <v>192</v>
      </c>
      <c r="I34" s="379">
        <v>104</v>
      </c>
      <c r="J34" s="689">
        <v>1.3506493506493507</v>
      </c>
      <c r="K34" s="381">
        <v>693979.32169574709</v>
      </c>
      <c r="L34" s="381">
        <v>390002.47000000003</v>
      </c>
      <c r="M34" s="377">
        <v>303976.85169574706</v>
      </c>
      <c r="N34" s="381">
        <v>1602324.8701677208</v>
      </c>
      <c r="O34" s="381">
        <v>1155745.4099999999</v>
      </c>
      <c r="P34" s="380">
        <v>446579.46016772091</v>
      </c>
      <c r="Q34" s="689">
        <v>1.4691232496042363</v>
      </c>
      <c r="R34" s="726">
        <v>142602.60847197386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1160</v>
      </c>
      <c r="E35" s="374">
        <v>427</v>
      </c>
      <c r="F35" s="393">
        <v>733</v>
      </c>
      <c r="G35" s="374">
        <v>2147</v>
      </c>
      <c r="H35" s="374">
        <v>604</v>
      </c>
      <c r="I35" s="394">
        <v>1543</v>
      </c>
      <c r="J35" s="688">
        <v>2.1050477489768076</v>
      </c>
      <c r="K35" s="568">
        <v>6394847.691695747</v>
      </c>
      <c r="L35" s="568">
        <v>3533759.5700000003</v>
      </c>
      <c r="M35" s="386">
        <v>2861088.1216957467</v>
      </c>
      <c r="N35" s="568">
        <v>6185333.0501677226</v>
      </c>
      <c r="O35" s="568">
        <v>3349635.4699999997</v>
      </c>
      <c r="P35" s="389">
        <v>2835697.5801677229</v>
      </c>
      <c r="Q35" s="688">
        <v>0.99112556466349766</v>
      </c>
      <c r="R35" s="727">
        <v>-25390.541528023779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902" t="s">
        <v>326</v>
      </c>
      <c r="C37" s="902"/>
      <c r="D37" s="374">
        <v>25155</v>
      </c>
      <c r="E37" s="384">
        <v>5258</v>
      </c>
      <c r="F37" s="455">
        <v>19897</v>
      </c>
      <c r="G37" s="374">
        <v>26701</v>
      </c>
      <c r="H37" s="384">
        <v>6625</v>
      </c>
      <c r="I37" s="388">
        <v>20076</v>
      </c>
      <c r="J37" s="688">
        <v>1.0089963311051917</v>
      </c>
      <c r="K37" s="377">
        <v>93915593.749016181</v>
      </c>
      <c r="L37" s="578">
        <v>14458580.579999998</v>
      </c>
      <c r="M37" s="386">
        <v>79457013.169016182</v>
      </c>
      <c r="N37" s="377">
        <v>95704075.075125843</v>
      </c>
      <c r="O37" s="578">
        <v>12016689.2084</v>
      </c>
      <c r="P37" s="389">
        <v>83687385.866725847</v>
      </c>
      <c r="Q37" s="688">
        <v>1.0532410234035738</v>
      </c>
      <c r="R37" s="727">
        <v>4230372.6977096647</v>
      </c>
    </row>
    <row r="38" spans="1:18" s="266" customFormat="1" ht="12" customHeight="1" x14ac:dyDescent="0.25">
      <c r="A38" s="275"/>
      <c r="B38" s="903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68" t="s">
        <v>84</v>
      </c>
      <c r="C40" s="910" t="s">
        <v>211</v>
      </c>
      <c r="D40" s="913" t="s">
        <v>52</v>
      </c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8"/>
    </row>
    <row r="41" spans="1:18" s="266" customFormat="1" ht="15.6" customHeight="1" x14ac:dyDescent="0.25">
      <c r="A41" s="275"/>
      <c r="B41" s="1069"/>
      <c r="C41" s="911"/>
      <c r="D41" s="898" t="s">
        <v>197</v>
      </c>
      <c r="E41" s="1077"/>
      <c r="F41" s="1077"/>
      <c r="G41" s="1077"/>
      <c r="H41" s="1077"/>
      <c r="I41" s="899"/>
      <c r="J41" s="919" t="s">
        <v>332</v>
      </c>
      <c r="K41" s="924" t="s">
        <v>3</v>
      </c>
      <c r="L41" s="1156"/>
      <c r="M41" s="1156"/>
      <c r="N41" s="1156"/>
      <c r="O41" s="1156"/>
      <c r="P41" s="925"/>
      <c r="Q41" s="919" t="s">
        <v>332</v>
      </c>
      <c r="R41" s="1033" t="s">
        <v>337</v>
      </c>
    </row>
    <row r="42" spans="1:18" s="266" customFormat="1" ht="19.149999999999999" customHeight="1" x14ac:dyDescent="0.25">
      <c r="A42" s="275"/>
      <c r="B42" s="1069"/>
      <c r="C42" s="911"/>
      <c r="D42" s="924" t="s">
        <v>333</v>
      </c>
      <c r="E42" s="1156"/>
      <c r="F42" s="925"/>
      <c r="G42" s="1156" t="s">
        <v>334</v>
      </c>
      <c r="H42" s="1156"/>
      <c r="I42" s="925"/>
      <c r="J42" s="919"/>
      <c r="K42" s="924" t="s">
        <v>333</v>
      </c>
      <c r="L42" s="1156"/>
      <c r="M42" s="925"/>
      <c r="N42" s="1156" t="s">
        <v>334</v>
      </c>
      <c r="O42" s="1156"/>
      <c r="P42" s="925"/>
      <c r="Q42" s="919"/>
      <c r="R42" s="1167"/>
    </row>
    <row r="43" spans="1:18" s="266" customFormat="1" ht="19.149999999999999" customHeight="1" x14ac:dyDescent="0.25">
      <c r="A43" s="275"/>
      <c r="B43" s="1070"/>
      <c r="C43" s="912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920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920"/>
      <c r="R43" s="1034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7">
        <v>1</v>
      </c>
      <c r="E45" s="566">
        <v>1</v>
      </c>
      <c r="F45" s="375">
        <v>0</v>
      </c>
      <c r="G45" s="757">
        <v>33</v>
      </c>
      <c r="H45" s="566">
        <v>28</v>
      </c>
      <c r="I45" s="379">
        <v>5</v>
      </c>
      <c r="J45" s="689" t="s">
        <v>335</v>
      </c>
      <c r="K45" s="757">
        <v>10100</v>
      </c>
      <c r="L45" s="566">
        <v>10100</v>
      </c>
      <c r="M45" s="377">
        <v>0</v>
      </c>
      <c r="N45" s="757">
        <v>33188.449999999997</v>
      </c>
      <c r="O45" s="566">
        <v>24988.449999999997</v>
      </c>
      <c r="P45" s="380">
        <v>8200</v>
      </c>
      <c r="Q45" s="689" t="s">
        <v>335</v>
      </c>
      <c r="R45" s="599">
        <v>8200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7">
        <v>115</v>
      </c>
      <c r="E46" s="566">
        <v>19</v>
      </c>
      <c r="F46" s="375">
        <v>96</v>
      </c>
      <c r="G46" s="757">
        <v>155</v>
      </c>
      <c r="H46" s="566">
        <v>25</v>
      </c>
      <c r="I46" s="379">
        <v>130</v>
      </c>
      <c r="J46" s="689">
        <v>1.3541666666666667</v>
      </c>
      <c r="K46" s="757">
        <v>171498</v>
      </c>
      <c r="L46" s="566">
        <v>28589.059999999998</v>
      </c>
      <c r="M46" s="377">
        <v>142908.94</v>
      </c>
      <c r="N46" s="757">
        <v>285626</v>
      </c>
      <c r="O46" s="566">
        <v>32297.480000000003</v>
      </c>
      <c r="P46" s="380">
        <v>253328.52</v>
      </c>
      <c r="Q46" s="689">
        <v>1.7726569100575513</v>
      </c>
      <c r="R46" s="599">
        <v>110419.57999999999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7">
        <v>21</v>
      </c>
      <c r="E47" s="566">
        <v>6</v>
      </c>
      <c r="F47" s="375">
        <v>15</v>
      </c>
      <c r="G47" s="757">
        <v>28</v>
      </c>
      <c r="H47" s="566">
        <v>3</v>
      </c>
      <c r="I47" s="379">
        <v>25</v>
      </c>
      <c r="J47" s="689">
        <v>1.6666666666666667</v>
      </c>
      <c r="K47" s="757">
        <v>92677.26</v>
      </c>
      <c r="L47" s="566">
        <v>13186.06</v>
      </c>
      <c r="M47" s="377">
        <v>79491.199999999997</v>
      </c>
      <c r="N47" s="757">
        <v>151979.25</v>
      </c>
      <c r="O47" s="566">
        <v>4389.7</v>
      </c>
      <c r="P47" s="380">
        <v>147589.54999999999</v>
      </c>
      <c r="Q47" s="689">
        <v>1.8566778461012037</v>
      </c>
      <c r="R47" s="599">
        <v>68098.349999999991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7">
        <v>0</v>
      </c>
      <c r="E48" s="566">
        <v>0</v>
      </c>
      <c r="F48" s="375">
        <v>0</v>
      </c>
      <c r="G48" s="757">
        <v>0</v>
      </c>
      <c r="H48" s="566">
        <v>0</v>
      </c>
      <c r="I48" s="379">
        <v>0</v>
      </c>
      <c r="J48" s="689" t="s">
        <v>335</v>
      </c>
      <c r="K48" s="757">
        <v>0</v>
      </c>
      <c r="L48" s="566">
        <v>0</v>
      </c>
      <c r="M48" s="377">
        <v>0</v>
      </c>
      <c r="N48" s="757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7">
        <v>24</v>
      </c>
      <c r="E49" s="566">
        <v>8</v>
      </c>
      <c r="F49" s="375">
        <v>16</v>
      </c>
      <c r="G49" s="757">
        <v>25</v>
      </c>
      <c r="H49" s="566">
        <v>9</v>
      </c>
      <c r="I49" s="379">
        <v>16</v>
      </c>
      <c r="J49" s="689">
        <v>1</v>
      </c>
      <c r="K49" s="757">
        <v>96004.36</v>
      </c>
      <c r="L49" s="566">
        <v>13034.36</v>
      </c>
      <c r="M49" s="377">
        <v>82970</v>
      </c>
      <c r="N49" s="757">
        <v>47003.89</v>
      </c>
      <c r="O49" s="566">
        <v>4804.8599999999997</v>
      </c>
      <c r="P49" s="380">
        <v>42199.03</v>
      </c>
      <c r="Q49" s="689">
        <v>0.50860588164396769</v>
      </c>
      <c r="R49" s="599">
        <v>-40770.97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7">
        <v>333</v>
      </c>
      <c r="E50" s="566">
        <v>28</v>
      </c>
      <c r="F50" s="375">
        <v>305</v>
      </c>
      <c r="G50" s="757">
        <v>490</v>
      </c>
      <c r="H50" s="566">
        <v>61</v>
      </c>
      <c r="I50" s="379">
        <v>429</v>
      </c>
      <c r="J50" s="689">
        <v>1.4065573770491804</v>
      </c>
      <c r="K50" s="757">
        <v>469557</v>
      </c>
      <c r="L50" s="566">
        <v>48391.77</v>
      </c>
      <c r="M50" s="377">
        <v>421165.23</v>
      </c>
      <c r="N50" s="757">
        <v>1075753</v>
      </c>
      <c r="O50" s="566">
        <v>108696.79999999999</v>
      </c>
      <c r="P50" s="380">
        <v>967056.2</v>
      </c>
      <c r="Q50" s="689">
        <v>2.2961444371844277</v>
      </c>
      <c r="R50" s="599">
        <v>545890.97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7">
        <v>0</v>
      </c>
      <c r="E51" s="566">
        <v>0</v>
      </c>
      <c r="F51" s="375">
        <v>0</v>
      </c>
      <c r="G51" s="757">
        <v>0</v>
      </c>
      <c r="H51" s="566">
        <v>0</v>
      </c>
      <c r="I51" s="379">
        <v>0</v>
      </c>
      <c r="J51" s="689" t="s">
        <v>335</v>
      </c>
      <c r="K51" s="757">
        <v>0</v>
      </c>
      <c r="L51" s="566">
        <v>0</v>
      </c>
      <c r="M51" s="377">
        <v>0</v>
      </c>
      <c r="N51" s="757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7">
        <v>43</v>
      </c>
      <c r="E52" s="566">
        <v>6</v>
      </c>
      <c r="F52" s="375">
        <v>37</v>
      </c>
      <c r="G52" s="757">
        <v>32</v>
      </c>
      <c r="H52" s="566">
        <v>3</v>
      </c>
      <c r="I52" s="379">
        <v>29</v>
      </c>
      <c r="J52" s="689">
        <v>0.78378378378378377</v>
      </c>
      <c r="K52" s="757">
        <v>30828.189999999995</v>
      </c>
      <c r="L52" s="566">
        <v>1840.3300000000002</v>
      </c>
      <c r="M52" s="377">
        <v>28987.859999999993</v>
      </c>
      <c r="N52" s="757">
        <v>14470.14</v>
      </c>
      <c r="O52" s="566">
        <v>2072.84</v>
      </c>
      <c r="P52" s="380">
        <v>12397.3</v>
      </c>
      <c r="Q52" s="689">
        <v>0.42767213585273289</v>
      </c>
      <c r="R52" s="599">
        <v>-16590.559999999994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7">
        <v>276</v>
      </c>
      <c r="E53" s="566">
        <v>63</v>
      </c>
      <c r="F53" s="375">
        <v>213</v>
      </c>
      <c r="G53" s="757">
        <v>294</v>
      </c>
      <c r="H53" s="566">
        <v>26</v>
      </c>
      <c r="I53" s="379">
        <v>268</v>
      </c>
      <c r="J53" s="689">
        <v>1.2582159624413145</v>
      </c>
      <c r="K53" s="757">
        <v>836565.2</v>
      </c>
      <c r="L53" s="566">
        <v>90666.989999999991</v>
      </c>
      <c r="M53" s="377">
        <v>745898.21</v>
      </c>
      <c r="N53" s="757">
        <v>1068956.1499999999</v>
      </c>
      <c r="O53" s="566">
        <v>58465.7</v>
      </c>
      <c r="P53" s="380">
        <v>1010490.45</v>
      </c>
      <c r="Q53" s="689">
        <v>1.3547296889209588</v>
      </c>
      <c r="R53" s="599">
        <v>264592.24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7">
        <v>0</v>
      </c>
      <c r="E54" s="566">
        <v>0</v>
      </c>
      <c r="F54" s="375">
        <v>0</v>
      </c>
      <c r="G54" s="757">
        <v>0</v>
      </c>
      <c r="H54" s="566">
        <v>0</v>
      </c>
      <c r="I54" s="379">
        <v>0</v>
      </c>
      <c r="J54" s="689" t="s">
        <v>335</v>
      </c>
      <c r="K54" s="757">
        <v>0</v>
      </c>
      <c r="L54" s="566">
        <v>0</v>
      </c>
      <c r="M54" s="377">
        <v>0</v>
      </c>
      <c r="N54" s="757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7">
        <v>165</v>
      </c>
      <c r="E55" s="566">
        <v>107</v>
      </c>
      <c r="F55" s="375">
        <v>58</v>
      </c>
      <c r="G55" s="757">
        <v>185</v>
      </c>
      <c r="H55" s="566">
        <v>101</v>
      </c>
      <c r="I55" s="379">
        <v>84</v>
      </c>
      <c r="J55" s="689">
        <v>1.4482758620689655</v>
      </c>
      <c r="K55" s="757">
        <v>608121.91939297202</v>
      </c>
      <c r="L55" s="566">
        <v>189192.65999999997</v>
      </c>
      <c r="M55" s="377">
        <v>418929.25939297205</v>
      </c>
      <c r="N55" s="757">
        <v>555545.88131282607</v>
      </c>
      <c r="O55" s="566">
        <v>114157.22</v>
      </c>
      <c r="P55" s="380">
        <v>441388.66131282609</v>
      </c>
      <c r="Q55" s="689">
        <v>1.0536114425437786</v>
      </c>
      <c r="R55" s="599">
        <v>22459.401919854048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7">
        <v>26</v>
      </c>
      <c r="E56" s="566">
        <v>2</v>
      </c>
      <c r="F56" s="375">
        <v>24</v>
      </c>
      <c r="G56" s="757">
        <v>35</v>
      </c>
      <c r="H56" s="566">
        <v>6</v>
      </c>
      <c r="I56" s="379">
        <v>29</v>
      </c>
      <c r="J56" s="689">
        <v>1.2083333333333333</v>
      </c>
      <c r="K56" s="757">
        <v>131371.57</v>
      </c>
      <c r="L56" s="566">
        <v>82977.399999999994</v>
      </c>
      <c r="M56" s="377">
        <v>48394.170000000013</v>
      </c>
      <c r="N56" s="757">
        <v>78424.260000000009</v>
      </c>
      <c r="O56" s="566">
        <v>3247.15</v>
      </c>
      <c r="P56" s="380">
        <v>75177.110000000015</v>
      </c>
      <c r="Q56" s="689">
        <v>1.5534331924692582</v>
      </c>
      <c r="R56" s="599">
        <v>26782.940000000002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7">
        <v>149</v>
      </c>
      <c r="E57" s="566">
        <v>35</v>
      </c>
      <c r="F57" s="375">
        <v>114</v>
      </c>
      <c r="G57" s="757">
        <v>169</v>
      </c>
      <c r="H57" s="566">
        <v>33</v>
      </c>
      <c r="I57" s="379">
        <v>136</v>
      </c>
      <c r="J57" s="689">
        <v>1.1929824561403508</v>
      </c>
      <c r="K57" s="757">
        <v>229557.36</v>
      </c>
      <c r="L57" s="566">
        <v>46884.22</v>
      </c>
      <c r="M57" s="377">
        <v>182673.13999999998</v>
      </c>
      <c r="N57" s="757">
        <v>286873.51</v>
      </c>
      <c r="O57" s="566">
        <v>95640.540000000008</v>
      </c>
      <c r="P57" s="380">
        <v>191232.97</v>
      </c>
      <c r="Q57" s="689">
        <v>1.0468587226343185</v>
      </c>
      <c r="R57" s="599">
        <v>8559.8300000000163</v>
      </c>
    </row>
    <row r="58" spans="1:18" s="266" customFormat="1" ht="18" customHeight="1" x14ac:dyDescent="0.25">
      <c r="A58" s="275"/>
      <c r="B58" s="1076" t="s">
        <v>216</v>
      </c>
      <c r="C58" s="1076"/>
      <c r="D58" s="384">
        <v>1153</v>
      </c>
      <c r="E58" s="384">
        <v>275</v>
      </c>
      <c r="F58" s="385">
        <v>878</v>
      </c>
      <c r="G58" s="374">
        <v>1446</v>
      </c>
      <c r="H58" s="384">
        <v>295</v>
      </c>
      <c r="I58" s="388">
        <v>1151</v>
      </c>
      <c r="J58" s="688">
        <v>1.3109339407744875</v>
      </c>
      <c r="K58" s="377">
        <v>2676280.8593929717</v>
      </c>
      <c r="L58" s="377">
        <v>524862.85</v>
      </c>
      <c r="M58" s="386">
        <v>2151418.0093929721</v>
      </c>
      <c r="N58" s="377">
        <v>3597820.5313128261</v>
      </c>
      <c r="O58" s="377">
        <v>448760.74</v>
      </c>
      <c r="P58" s="389">
        <v>3149059.7913128259</v>
      </c>
      <c r="Q58" s="688">
        <v>1.4637135961325065</v>
      </c>
      <c r="R58" s="600">
        <v>997641.78191985376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0</v>
      </c>
      <c r="E61" s="374">
        <v>0</v>
      </c>
      <c r="F61" s="375">
        <v>0</v>
      </c>
      <c r="G61" s="374">
        <v>0</v>
      </c>
      <c r="H61" s="374">
        <v>0</v>
      </c>
      <c r="I61" s="379">
        <v>0</v>
      </c>
      <c r="J61" s="689" t="s">
        <v>335</v>
      </c>
      <c r="K61" s="381">
        <v>0</v>
      </c>
      <c r="L61" s="381">
        <v>0</v>
      </c>
      <c r="M61" s="545">
        <v>0</v>
      </c>
      <c r="N61" s="381">
        <v>0</v>
      </c>
      <c r="O61" s="381">
        <v>0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150</v>
      </c>
      <c r="E63" s="374">
        <v>25</v>
      </c>
      <c r="F63" s="375">
        <v>125</v>
      </c>
      <c r="G63" s="374">
        <v>107</v>
      </c>
      <c r="H63" s="374">
        <v>19</v>
      </c>
      <c r="I63" s="379">
        <v>88</v>
      </c>
      <c r="J63" s="689">
        <v>0.70399999999999996</v>
      </c>
      <c r="K63" s="381">
        <v>370699.25</v>
      </c>
      <c r="L63" s="381">
        <v>42269.52</v>
      </c>
      <c r="M63" s="545">
        <v>328429.73</v>
      </c>
      <c r="N63" s="381">
        <v>338090.91999999993</v>
      </c>
      <c r="O63" s="381">
        <v>52383.469999999994</v>
      </c>
      <c r="P63" s="380">
        <v>285707.44999999995</v>
      </c>
      <c r="Q63" s="689">
        <v>0.86991957153208987</v>
      </c>
      <c r="R63" s="599">
        <v>-42722.280000000028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0</v>
      </c>
      <c r="E65" s="374">
        <v>0</v>
      </c>
      <c r="F65" s="375">
        <v>0</v>
      </c>
      <c r="G65" s="374">
        <v>4</v>
      </c>
      <c r="H65" s="374">
        <v>3</v>
      </c>
      <c r="I65" s="379">
        <v>1</v>
      </c>
      <c r="J65" s="689" t="s">
        <v>335</v>
      </c>
      <c r="K65" s="381">
        <v>0</v>
      </c>
      <c r="L65" s="381">
        <v>0</v>
      </c>
      <c r="M65" s="545">
        <v>0</v>
      </c>
      <c r="N65" s="381">
        <v>1590.33</v>
      </c>
      <c r="O65" s="381">
        <v>870.33</v>
      </c>
      <c r="P65" s="380">
        <v>719.99999999999989</v>
      </c>
      <c r="Q65" s="689" t="s">
        <v>335</v>
      </c>
      <c r="R65" s="599">
        <v>719.99999999999989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24</v>
      </c>
      <c r="E66" s="374">
        <v>13</v>
      </c>
      <c r="F66" s="375">
        <v>11</v>
      </c>
      <c r="G66" s="374">
        <v>58</v>
      </c>
      <c r="H66" s="374">
        <v>24</v>
      </c>
      <c r="I66" s="379">
        <v>34</v>
      </c>
      <c r="J66" s="689">
        <v>3.0909090909090908</v>
      </c>
      <c r="K66" s="381">
        <v>79546.185089701597</v>
      </c>
      <c r="L66" s="381">
        <v>12771.66</v>
      </c>
      <c r="M66" s="545">
        <v>66774.525089701594</v>
      </c>
      <c r="N66" s="381">
        <v>170150.11296999999</v>
      </c>
      <c r="O66" s="381">
        <v>46896.42</v>
      </c>
      <c r="P66" s="380">
        <v>123253.69296999999</v>
      </c>
      <c r="Q66" s="689">
        <v>1.8458190875102005</v>
      </c>
      <c r="R66" s="599">
        <v>56479.167880298395</v>
      </c>
    </row>
    <row r="67" spans="1:20" s="266" customFormat="1" ht="18" customHeight="1" x14ac:dyDescent="0.25">
      <c r="A67" s="275"/>
      <c r="B67" s="1076" t="s">
        <v>217</v>
      </c>
      <c r="C67" s="1076"/>
      <c r="D67" s="374">
        <v>174</v>
      </c>
      <c r="E67" s="374">
        <v>38</v>
      </c>
      <c r="F67" s="393">
        <v>136</v>
      </c>
      <c r="G67" s="374">
        <v>169</v>
      </c>
      <c r="H67" s="374">
        <v>46</v>
      </c>
      <c r="I67" s="394">
        <v>123</v>
      </c>
      <c r="J67" s="688">
        <v>0.90441176470588236</v>
      </c>
      <c r="K67" s="384">
        <v>450245.43508970161</v>
      </c>
      <c r="L67" s="384">
        <v>55041.179999999993</v>
      </c>
      <c r="M67" s="386">
        <v>395204.25508970156</v>
      </c>
      <c r="N67" s="384">
        <v>509831.3629699999</v>
      </c>
      <c r="O67" s="384">
        <v>100150.22</v>
      </c>
      <c r="P67" s="389">
        <v>409681.14296999993</v>
      </c>
      <c r="Q67" s="688">
        <v>1.0366314069088463</v>
      </c>
      <c r="R67" s="600">
        <v>14476.887880298367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902" t="s">
        <v>326</v>
      </c>
      <c r="C69" s="902"/>
      <c r="D69" s="374">
        <v>1327</v>
      </c>
      <c r="E69" s="384">
        <v>313</v>
      </c>
      <c r="F69" s="455">
        <v>1014</v>
      </c>
      <c r="G69" s="374">
        <v>1615</v>
      </c>
      <c r="H69" s="384">
        <v>341</v>
      </c>
      <c r="I69" s="388">
        <v>1274</v>
      </c>
      <c r="J69" s="688">
        <v>1.2564102564102564</v>
      </c>
      <c r="K69" s="377">
        <v>3126526.2944826735</v>
      </c>
      <c r="L69" s="545">
        <v>579904.03</v>
      </c>
      <c r="M69" s="386">
        <v>2546622.2644826737</v>
      </c>
      <c r="N69" s="377">
        <v>4107651.8942828262</v>
      </c>
      <c r="O69" s="545">
        <v>548910.96</v>
      </c>
      <c r="P69" s="389">
        <v>3558740.9342828258</v>
      </c>
      <c r="Q69" s="688">
        <v>1.3974357264978032</v>
      </c>
      <c r="R69" s="727">
        <v>1012118.6698001521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68" t="s">
        <v>303</v>
      </c>
      <c r="C77" s="1168"/>
      <c r="D77" s="1168"/>
      <c r="E77" s="1168"/>
      <c r="F77" s="1168"/>
      <c r="G77" s="1168"/>
      <c r="H77" s="1168"/>
      <c r="I77" s="1168"/>
      <c r="J77" s="1168"/>
      <c r="K77" s="1168"/>
      <c r="L77" s="1168"/>
      <c r="M77" s="1168"/>
      <c r="N77" s="1168"/>
      <c r="O77" s="1168"/>
      <c r="P77" s="1168"/>
      <c r="Q77" s="1168"/>
      <c r="R77" s="514"/>
    </row>
    <row r="78" spans="1:20" s="266" customFormat="1" ht="16.149999999999999" customHeight="1" x14ac:dyDescent="0.25">
      <c r="A78" s="275"/>
      <c r="B78" s="1068" t="s">
        <v>84</v>
      </c>
      <c r="C78" s="910" t="s">
        <v>211</v>
      </c>
      <c r="D78" s="913" t="s">
        <v>81</v>
      </c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8"/>
      <c r="S78" s="465"/>
      <c r="T78" s="466"/>
    </row>
    <row r="79" spans="1:20" s="266" customFormat="1" ht="15" customHeight="1" x14ac:dyDescent="0.25">
      <c r="A79" s="275"/>
      <c r="B79" s="1069"/>
      <c r="C79" s="911"/>
      <c r="D79" s="898" t="s">
        <v>197</v>
      </c>
      <c r="E79" s="1077"/>
      <c r="F79" s="1077"/>
      <c r="G79" s="1077"/>
      <c r="H79" s="1077"/>
      <c r="I79" s="899"/>
      <c r="J79" s="919" t="s">
        <v>332</v>
      </c>
      <c r="K79" s="924" t="s">
        <v>3</v>
      </c>
      <c r="L79" s="1156"/>
      <c r="M79" s="1156"/>
      <c r="N79" s="1156"/>
      <c r="O79" s="1156"/>
      <c r="P79" s="925"/>
      <c r="Q79" s="919" t="s">
        <v>332</v>
      </c>
      <c r="R79" s="1033" t="s">
        <v>337</v>
      </c>
    </row>
    <row r="80" spans="1:20" s="266" customFormat="1" ht="19.149999999999999" customHeight="1" x14ac:dyDescent="0.25">
      <c r="A80" s="275"/>
      <c r="B80" s="1069"/>
      <c r="C80" s="911"/>
      <c r="D80" s="924" t="s">
        <v>333</v>
      </c>
      <c r="E80" s="1156"/>
      <c r="F80" s="925"/>
      <c r="G80" s="1156" t="s">
        <v>334</v>
      </c>
      <c r="H80" s="1156"/>
      <c r="I80" s="925"/>
      <c r="J80" s="919"/>
      <c r="K80" s="924" t="s">
        <v>333</v>
      </c>
      <c r="L80" s="1156"/>
      <c r="M80" s="925"/>
      <c r="N80" s="1156" t="s">
        <v>334</v>
      </c>
      <c r="O80" s="1156"/>
      <c r="P80" s="925"/>
      <c r="Q80" s="919"/>
      <c r="R80" s="1167"/>
    </row>
    <row r="81" spans="1:18" s="266" customFormat="1" ht="19.149999999999999" customHeight="1" x14ac:dyDescent="0.25">
      <c r="A81" s="275"/>
      <c r="B81" s="1070"/>
      <c r="C81" s="912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920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920"/>
      <c r="R81" s="1034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56</v>
      </c>
      <c r="E83" s="374">
        <v>24</v>
      </c>
      <c r="F83" s="375">
        <v>32</v>
      </c>
      <c r="G83" s="374">
        <v>41</v>
      </c>
      <c r="H83" s="374">
        <v>7</v>
      </c>
      <c r="I83" s="379">
        <v>34</v>
      </c>
      <c r="J83" s="689">
        <v>1.0625</v>
      </c>
      <c r="K83" s="374">
        <v>109923.67</v>
      </c>
      <c r="L83" s="374">
        <v>26076.97</v>
      </c>
      <c r="M83" s="375">
        <v>83846.7</v>
      </c>
      <c r="N83" s="374">
        <v>92926.25</v>
      </c>
      <c r="O83" s="374">
        <v>14361.880000000001</v>
      </c>
      <c r="P83" s="379">
        <v>78564.37</v>
      </c>
      <c r="Q83" s="689">
        <v>0.93700014431098655</v>
      </c>
      <c r="R83" s="599">
        <v>-5282.3300000000017</v>
      </c>
    </row>
    <row r="84" spans="1:18" s="266" customFormat="1" ht="16.899999999999999" customHeight="1" x14ac:dyDescent="0.25">
      <c r="A84" s="275"/>
      <c r="B84" s="288" t="s">
        <v>55</v>
      </c>
      <c r="C84" s="804" t="s">
        <v>173</v>
      </c>
      <c r="D84" s="374">
        <v>20</v>
      </c>
      <c r="E84" s="374">
        <v>7</v>
      </c>
      <c r="F84" s="375">
        <v>13</v>
      </c>
      <c r="G84" s="374">
        <v>44</v>
      </c>
      <c r="H84" s="374">
        <v>12</v>
      </c>
      <c r="I84" s="379">
        <v>32</v>
      </c>
      <c r="J84" s="689">
        <v>2.4615384615384617</v>
      </c>
      <c r="K84" s="374">
        <v>47958.400000000001</v>
      </c>
      <c r="L84" s="374">
        <v>30251.63</v>
      </c>
      <c r="M84" s="375">
        <v>17706.77</v>
      </c>
      <c r="N84" s="374">
        <v>81635.460000000006</v>
      </c>
      <c r="O84" s="374">
        <v>9625.4599999999991</v>
      </c>
      <c r="P84" s="379">
        <v>72010</v>
      </c>
      <c r="Q84" s="689">
        <v>4.0668060860337603</v>
      </c>
      <c r="R84" s="599">
        <v>54303.229999999996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333</v>
      </c>
      <c r="E85" s="374">
        <v>53</v>
      </c>
      <c r="F85" s="375">
        <v>280</v>
      </c>
      <c r="G85" s="374">
        <v>324</v>
      </c>
      <c r="H85" s="374">
        <v>65</v>
      </c>
      <c r="I85" s="379">
        <v>259</v>
      </c>
      <c r="J85" s="689">
        <v>0.92500000000000004</v>
      </c>
      <c r="K85" s="374">
        <v>755887</v>
      </c>
      <c r="L85" s="374">
        <v>87233.8</v>
      </c>
      <c r="M85" s="375">
        <v>668653.19999999995</v>
      </c>
      <c r="N85" s="374">
        <v>818987</v>
      </c>
      <c r="O85" s="374">
        <v>124528.42000000001</v>
      </c>
      <c r="P85" s="379">
        <v>694458.58</v>
      </c>
      <c r="Q85" s="689">
        <v>1.0385930703689148</v>
      </c>
      <c r="R85" s="599">
        <v>25805.380000000005</v>
      </c>
    </row>
    <row r="86" spans="1:18" s="266" customFormat="1" ht="16.899999999999999" customHeight="1" x14ac:dyDescent="0.25">
      <c r="A86" s="275"/>
      <c r="B86" s="289" t="s">
        <v>59</v>
      </c>
      <c r="C86" s="758" t="s">
        <v>176</v>
      </c>
      <c r="D86" s="374">
        <v>169</v>
      </c>
      <c r="E86" s="374">
        <v>58</v>
      </c>
      <c r="F86" s="375">
        <v>111</v>
      </c>
      <c r="G86" s="374">
        <v>215</v>
      </c>
      <c r="H86" s="374">
        <v>59</v>
      </c>
      <c r="I86" s="379">
        <v>156</v>
      </c>
      <c r="J86" s="689">
        <v>1.4054054054054055</v>
      </c>
      <c r="K86" s="374">
        <v>415238.77</v>
      </c>
      <c r="L86" s="374">
        <v>94732.79</v>
      </c>
      <c r="M86" s="375">
        <v>320505.98000000004</v>
      </c>
      <c r="N86" s="374">
        <v>627947.6</v>
      </c>
      <c r="O86" s="374">
        <v>111276.18</v>
      </c>
      <c r="P86" s="379">
        <v>516671.42</v>
      </c>
      <c r="Q86" s="689">
        <v>1.6120492353996014</v>
      </c>
      <c r="R86" s="599">
        <v>196165.43999999994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113</v>
      </c>
      <c r="E87" s="374">
        <v>13</v>
      </c>
      <c r="F87" s="375">
        <v>100</v>
      </c>
      <c r="G87" s="374">
        <v>175</v>
      </c>
      <c r="H87" s="374">
        <v>13</v>
      </c>
      <c r="I87" s="379">
        <v>162</v>
      </c>
      <c r="J87" s="689">
        <v>1.62</v>
      </c>
      <c r="K87" s="374">
        <v>146018.01</v>
      </c>
      <c r="L87" s="374">
        <v>5299.72</v>
      </c>
      <c r="M87" s="375">
        <v>140718.29</v>
      </c>
      <c r="N87" s="374">
        <v>327234.49</v>
      </c>
      <c r="O87" s="374">
        <v>6679.4500000000007</v>
      </c>
      <c r="P87" s="379">
        <v>320555.03999999998</v>
      </c>
      <c r="Q87" s="689">
        <v>2.2779912973644008</v>
      </c>
      <c r="R87" s="599">
        <v>179836.74999999997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237</v>
      </c>
      <c r="E88" s="374">
        <v>231</v>
      </c>
      <c r="F88" s="375">
        <v>6</v>
      </c>
      <c r="G88" s="374">
        <v>209</v>
      </c>
      <c r="H88" s="374">
        <v>183</v>
      </c>
      <c r="I88" s="379">
        <v>26</v>
      </c>
      <c r="J88" s="689">
        <v>4.333333333333333</v>
      </c>
      <c r="K88" s="374">
        <v>367408.92</v>
      </c>
      <c r="L88" s="374">
        <v>351708.92</v>
      </c>
      <c r="M88" s="375">
        <v>15700</v>
      </c>
      <c r="N88" s="374">
        <v>473632.24</v>
      </c>
      <c r="O88" s="374">
        <v>322539.25</v>
      </c>
      <c r="P88" s="379">
        <v>151092.99</v>
      </c>
      <c r="Q88" s="689">
        <v>9.6237573248407635</v>
      </c>
      <c r="R88" s="599">
        <v>135392.99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537</v>
      </c>
      <c r="E89" s="374">
        <v>110</v>
      </c>
      <c r="F89" s="375">
        <v>427</v>
      </c>
      <c r="G89" s="374">
        <v>527</v>
      </c>
      <c r="H89" s="374">
        <v>103</v>
      </c>
      <c r="I89" s="379">
        <v>424</v>
      </c>
      <c r="J89" s="689">
        <v>0.99297423887587821</v>
      </c>
      <c r="K89" s="374">
        <v>36474370.839999996</v>
      </c>
      <c r="L89" s="374">
        <v>146259.82</v>
      </c>
      <c r="M89" s="375">
        <v>36328111.019999996</v>
      </c>
      <c r="N89" s="374">
        <v>8491382.370000001</v>
      </c>
      <c r="O89" s="374">
        <v>220128.9</v>
      </c>
      <c r="P89" s="379">
        <v>8271253.4700000007</v>
      </c>
      <c r="Q89" s="689">
        <v>0.22768190356625931</v>
      </c>
      <c r="R89" s="599">
        <v>-28056857.549999997</v>
      </c>
    </row>
    <row r="90" spans="1:18" s="266" customFormat="1" ht="18" customHeight="1" x14ac:dyDescent="0.25">
      <c r="A90" s="275"/>
      <c r="B90" s="1076" t="s">
        <v>216</v>
      </c>
      <c r="C90" s="1076"/>
      <c r="D90" s="384">
        <v>1465</v>
      </c>
      <c r="E90" s="384">
        <v>496</v>
      </c>
      <c r="F90" s="385">
        <v>969</v>
      </c>
      <c r="G90" s="384">
        <v>1535</v>
      </c>
      <c r="H90" s="384">
        <v>442</v>
      </c>
      <c r="I90" s="388">
        <v>1093</v>
      </c>
      <c r="J90" s="688">
        <v>1.12796697626419</v>
      </c>
      <c r="K90" s="377">
        <v>38316805.609999999</v>
      </c>
      <c r="L90" s="407">
        <v>741563.64999999991</v>
      </c>
      <c r="M90" s="408">
        <v>37575241.959999993</v>
      </c>
      <c r="N90" s="486">
        <v>10913745.41</v>
      </c>
      <c r="O90" s="407">
        <v>809139.54</v>
      </c>
      <c r="P90" s="454">
        <v>10104605.870000001</v>
      </c>
      <c r="Q90" s="688">
        <v>0.26891658823532438</v>
      </c>
      <c r="R90" s="600">
        <v>-27470636.089999992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1</v>
      </c>
      <c r="E98" s="374">
        <v>0</v>
      </c>
      <c r="F98" s="375">
        <v>1</v>
      </c>
      <c r="G98" s="374">
        <v>1</v>
      </c>
      <c r="H98" s="374">
        <v>0</v>
      </c>
      <c r="I98" s="379">
        <v>1</v>
      </c>
      <c r="J98" s="689">
        <v>1</v>
      </c>
      <c r="K98" s="374">
        <v>1200</v>
      </c>
      <c r="L98" s="374">
        <v>0</v>
      </c>
      <c r="M98" s="377">
        <v>1200</v>
      </c>
      <c r="N98" s="374">
        <v>1200</v>
      </c>
      <c r="O98" s="374">
        <v>0</v>
      </c>
      <c r="P98" s="379">
        <v>1200</v>
      </c>
      <c r="Q98" s="689">
        <v>1</v>
      </c>
      <c r="R98" s="599">
        <v>0</v>
      </c>
    </row>
    <row r="99" spans="1:18" s="266" customFormat="1" ht="18" customHeight="1" x14ac:dyDescent="0.25">
      <c r="A99" s="275"/>
      <c r="B99" s="1076" t="s">
        <v>217</v>
      </c>
      <c r="C99" s="1076"/>
      <c r="D99" s="384">
        <v>1</v>
      </c>
      <c r="E99" s="384">
        <v>0</v>
      </c>
      <c r="F99" s="385">
        <v>1</v>
      </c>
      <c r="G99" s="384">
        <v>1</v>
      </c>
      <c r="H99" s="384">
        <v>0</v>
      </c>
      <c r="I99" s="388">
        <v>1</v>
      </c>
      <c r="J99" s="688">
        <v>1</v>
      </c>
      <c r="K99" s="377">
        <v>1200</v>
      </c>
      <c r="L99" s="407">
        <v>0</v>
      </c>
      <c r="M99" s="408">
        <v>1200</v>
      </c>
      <c r="N99" s="486">
        <v>1200</v>
      </c>
      <c r="O99" s="407">
        <v>0</v>
      </c>
      <c r="P99" s="454">
        <v>1200</v>
      </c>
      <c r="Q99" s="688">
        <v>1</v>
      </c>
      <c r="R99" s="727">
        <v>0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902" t="s">
        <v>326</v>
      </c>
      <c r="C101" s="902"/>
      <c r="D101" s="374">
        <v>1466</v>
      </c>
      <c r="E101" s="384">
        <v>496</v>
      </c>
      <c r="F101" s="455">
        <v>970</v>
      </c>
      <c r="G101" s="374">
        <v>1536</v>
      </c>
      <c r="H101" s="384">
        <v>442</v>
      </c>
      <c r="I101" s="388">
        <v>1094</v>
      </c>
      <c r="J101" s="688">
        <v>1.1278350515463917</v>
      </c>
      <c r="K101" s="377">
        <v>38318005.609999999</v>
      </c>
      <c r="L101" s="545">
        <v>741563.64999999991</v>
      </c>
      <c r="M101" s="386">
        <v>37576441.959999993</v>
      </c>
      <c r="N101" s="377">
        <v>10914945.41</v>
      </c>
      <c r="O101" s="545">
        <v>809139.54</v>
      </c>
      <c r="P101" s="389">
        <v>10105805.870000001</v>
      </c>
      <c r="Q101" s="688">
        <v>0.26893993531259824</v>
      </c>
      <c r="R101" s="727">
        <v>-27470636.089999992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03" t="s">
        <v>305</v>
      </c>
      <c r="C116" s="903"/>
      <c r="D116" s="903"/>
      <c r="E116" s="903"/>
      <c r="F116" s="903"/>
      <c r="G116" s="903"/>
      <c r="H116" s="903"/>
      <c r="I116" s="903"/>
      <c r="J116" s="903"/>
      <c r="K116" s="903"/>
      <c r="L116" s="903"/>
      <c r="M116" s="903"/>
      <c r="N116" s="903"/>
      <c r="O116" s="903"/>
      <c r="P116" s="903"/>
      <c r="Q116" s="903"/>
      <c r="R116" s="505"/>
    </row>
    <row r="117" spans="1:18" s="266" customFormat="1" ht="18" customHeight="1" x14ac:dyDescent="0.25">
      <c r="A117" s="275"/>
      <c r="B117" s="1068" t="s">
        <v>84</v>
      </c>
      <c r="C117" s="910" t="s">
        <v>211</v>
      </c>
      <c r="D117" s="913" t="s">
        <v>208</v>
      </c>
      <c r="E117" s="914"/>
      <c r="F117" s="914"/>
      <c r="G117" s="914"/>
      <c r="H117" s="914"/>
      <c r="I117" s="914"/>
      <c r="J117" s="914"/>
      <c r="K117" s="914"/>
      <c r="L117" s="914"/>
      <c r="M117" s="914"/>
      <c r="N117" s="914"/>
      <c r="O117" s="914"/>
      <c r="P117" s="914"/>
      <c r="Q117" s="914"/>
      <c r="R117" s="918"/>
    </row>
    <row r="118" spans="1:18" s="266" customFormat="1" ht="15.6" customHeight="1" x14ac:dyDescent="0.25">
      <c r="A118" s="275"/>
      <c r="B118" s="1069"/>
      <c r="C118" s="911"/>
      <c r="D118" s="924" t="s">
        <v>197</v>
      </c>
      <c r="E118" s="1156"/>
      <c r="F118" s="1156"/>
      <c r="G118" s="1156"/>
      <c r="H118" s="1156"/>
      <c r="I118" s="925"/>
      <c r="J118" s="971" t="s">
        <v>332</v>
      </c>
      <c r="K118" s="924" t="s">
        <v>3</v>
      </c>
      <c r="L118" s="1156"/>
      <c r="M118" s="1156"/>
      <c r="N118" s="1156"/>
      <c r="O118" s="1156"/>
      <c r="P118" s="925"/>
      <c r="Q118" s="971" t="s">
        <v>332</v>
      </c>
      <c r="R118" s="1033" t="s">
        <v>337</v>
      </c>
    </row>
    <row r="119" spans="1:18" s="266" customFormat="1" ht="19.149999999999999" customHeight="1" x14ac:dyDescent="0.25">
      <c r="A119" s="275"/>
      <c r="B119" s="1069"/>
      <c r="C119" s="911"/>
      <c r="D119" s="924" t="s">
        <v>333</v>
      </c>
      <c r="E119" s="1156"/>
      <c r="F119" s="925"/>
      <c r="G119" s="924" t="s">
        <v>334</v>
      </c>
      <c r="H119" s="1156"/>
      <c r="I119" s="925"/>
      <c r="J119" s="919"/>
      <c r="K119" s="924" t="s">
        <v>333</v>
      </c>
      <c r="L119" s="1156"/>
      <c r="M119" s="925"/>
      <c r="N119" s="924" t="s">
        <v>334</v>
      </c>
      <c r="O119" s="1156"/>
      <c r="P119" s="925"/>
      <c r="Q119" s="919"/>
      <c r="R119" s="1167"/>
    </row>
    <row r="120" spans="1:18" s="266" customFormat="1" ht="19.149999999999999" customHeight="1" x14ac:dyDescent="0.25">
      <c r="A120" s="275"/>
      <c r="B120" s="1070"/>
      <c r="C120" s="912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920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920"/>
      <c r="R120" s="1034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584</v>
      </c>
      <c r="E122" s="374">
        <v>299</v>
      </c>
      <c r="F122" s="375">
        <v>285</v>
      </c>
      <c r="G122" s="374">
        <v>583</v>
      </c>
      <c r="H122" s="374">
        <v>361</v>
      </c>
      <c r="I122" s="379">
        <v>222</v>
      </c>
      <c r="J122" s="689">
        <v>0.77894736842105261</v>
      </c>
      <c r="K122" s="376">
        <v>2764728.4200000004</v>
      </c>
      <c r="L122" s="376">
        <v>495364.93999999994</v>
      </c>
      <c r="M122" s="377">
        <v>2269363.4800000004</v>
      </c>
      <c r="N122" s="376">
        <v>2705584.68</v>
      </c>
      <c r="O122" s="376">
        <v>574179.1399999999</v>
      </c>
      <c r="P122" s="380">
        <v>2131405.54</v>
      </c>
      <c r="Q122" s="689">
        <v>0.93920853084319467</v>
      </c>
      <c r="R122" s="599">
        <v>-137957.94000000041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4765</v>
      </c>
      <c r="E123" s="374">
        <v>978</v>
      </c>
      <c r="F123" s="375">
        <v>3787</v>
      </c>
      <c r="G123" s="374">
        <v>5508</v>
      </c>
      <c r="H123" s="374">
        <v>1647</v>
      </c>
      <c r="I123" s="379">
        <v>3861</v>
      </c>
      <c r="J123" s="689">
        <v>1.0195405334037497</v>
      </c>
      <c r="K123" s="376">
        <v>11396097.23</v>
      </c>
      <c r="L123" s="376">
        <v>2077267.7600000002</v>
      </c>
      <c r="M123" s="377">
        <v>9318829.4699999988</v>
      </c>
      <c r="N123" s="376">
        <v>10116268.07</v>
      </c>
      <c r="O123" s="376">
        <v>1672916.5</v>
      </c>
      <c r="P123" s="380">
        <v>8443351.5700000003</v>
      </c>
      <c r="Q123" s="689">
        <v>0.90605280386142761</v>
      </c>
      <c r="R123" s="599">
        <v>-875477.89999999851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787</v>
      </c>
      <c r="E124" s="374">
        <v>162</v>
      </c>
      <c r="F124" s="375">
        <v>625</v>
      </c>
      <c r="G124" s="374">
        <v>1017</v>
      </c>
      <c r="H124" s="374">
        <v>237</v>
      </c>
      <c r="I124" s="379">
        <v>780</v>
      </c>
      <c r="J124" s="689">
        <v>1.248</v>
      </c>
      <c r="K124" s="376">
        <v>3344362.03</v>
      </c>
      <c r="L124" s="376">
        <v>340374.79</v>
      </c>
      <c r="M124" s="377">
        <v>3003987.24</v>
      </c>
      <c r="N124" s="376">
        <v>4075907.7800000003</v>
      </c>
      <c r="O124" s="376">
        <v>445613.83</v>
      </c>
      <c r="P124" s="380">
        <v>3630293.95</v>
      </c>
      <c r="Q124" s="689">
        <v>1.2084918010503933</v>
      </c>
      <c r="R124" s="599">
        <v>626306.71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0</v>
      </c>
      <c r="O125" s="376">
        <v>0</v>
      </c>
      <c r="P125" s="380">
        <v>0</v>
      </c>
      <c r="Q125" s="689" t="s">
        <v>335</v>
      </c>
      <c r="R125" s="599">
        <v>0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1485</v>
      </c>
      <c r="E126" s="374">
        <v>488</v>
      </c>
      <c r="F126" s="375">
        <v>997</v>
      </c>
      <c r="G126" s="374">
        <v>1556</v>
      </c>
      <c r="H126" s="374">
        <v>460</v>
      </c>
      <c r="I126" s="379">
        <v>1096</v>
      </c>
      <c r="J126" s="689">
        <v>1.0992978936810431</v>
      </c>
      <c r="K126" s="376">
        <v>8754079.1600000001</v>
      </c>
      <c r="L126" s="376">
        <v>1485324.41</v>
      </c>
      <c r="M126" s="377">
        <v>7268754.7500000009</v>
      </c>
      <c r="N126" s="376">
        <v>10297464.709999999</v>
      </c>
      <c r="O126" s="376">
        <v>959778.24999999988</v>
      </c>
      <c r="P126" s="380">
        <v>9337686.4599999972</v>
      </c>
      <c r="Q126" s="689">
        <v>1.2846335832145108</v>
      </c>
      <c r="R126" s="599">
        <v>2068931.7099999962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4491</v>
      </c>
      <c r="E127" s="374">
        <v>857</v>
      </c>
      <c r="F127" s="375">
        <v>3634</v>
      </c>
      <c r="G127" s="374">
        <v>4823</v>
      </c>
      <c r="H127" s="374">
        <v>912</v>
      </c>
      <c r="I127" s="379">
        <v>3911</v>
      </c>
      <c r="J127" s="689">
        <v>1.0762245459548707</v>
      </c>
      <c r="K127" s="376">
        <v>10670721</v>
      </c>
      <c r="L127" s="376">
        <v>1530250.06</v>
      </c>
      <c r="M127" s="377">
        <v>9140470.9400000013</v>
      </c>
      <c r="N127" s="376">
        <v>10602822.779999999</v>
      </c>
      <c r="O127" s="376">
        <v>1703278.2984</v>
      </c>
      <c r="P127" s="380">
        <v>8899544.4815999996</v>
      </c>
      <c r="Q127" s="689">
        <v>0.97364178935839363</v>
      </c>
      <c r="R127" s="599">
        <v>-240926.45840000175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1127</v>
      </c>
      <c r="E128" s="374">
        <v>127</v>
      </c>
      <c r="F128" s="375">
        <v>1000</v>
      </c>
      <c r="G128" s="374">
        <v>1740</v>
      </c>
      <c r="H128" s="374">
        <v>193</v>
      </c>
      <c r="I128" s="379">
        <v>1547</v>
      </c>
      <c r="J128" s="689">
        <v>1.5469999999999999</v>
      </c>
      <c r="K128" s="376">
        <v>4548616.209999999</v>
      </c>
      <c r="L128" s="376">
        <v>844833.68</v>
      </c>
      <c r="M128" s="377">
        <v>3703782.53</v>
      </c>
      <c r="N128" s="376">
        <v>6557825.4100000057</v>
      </c>
      <c r="O128" s="376">
        <v>1185857.0799999998</v>
      </c>
      <c r="P128" s="380">
        <v>5371968.3300000057</v>
      </c>
      <c r="Q128" s="689">
        <v>1.4504005800794157</v>
      </c>
      <c r="R128" s="599">
        <v>1668185.8000000059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515</v>
      </c>
      <c r="E129" s="374">
        <v>101</v>
      </c>
      <c r="F129" s="375">
        <v>414</v>
      </c>
      <c r="G129" s="374">
        <v>444</v>
      </c>
      <c r="H129" s="374">
        <v>81</v>
      </c>
      <c r="I129" s="379">
        <v>363</v>
      </c>
      <c r="J129" s="689">
        <v>0.87681159420289856</v>
      </c>
      <c r="K129" s="376">
        <v>1829443.2299999995</v>
      </c>
      <c r="L129" s="376">
        <v>278823.01</v>
      </c>
      <c r="M129" s="377">
        <v>1550620.2199999997</v>
      </c>
      <c r="N129" s="376">
        <v>1648077.3400000003</v>
      </c>
      <c r="O129" s="376">
        <v>449382.95999999996</v>
      </c>
      <c r="P129" s="380">
        <v>1198694.3800000004</v>
      </c>
      <c r="Q129" s="689">
        <v>0.77304188642658134</v>
      </c>
      <c r="R129" s="599">
        <v>-351925.83999999939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6298</v>
      </c>
      <c r="E130" s="374">
        <v>874</v>
      </c>
      <c r="F130" s="375">
        <v>5424</v>
      </c>
      <c r="G130" s="374">
        <v>6373</v>
      </c>
      <c r="H130" s="374">
        <v>1127</v>
      </c>
      <c r="I130" s="379">
        <v>5246</v>
      </c>
      <c r="J130" s="689">
        <v>0.96718289085545728</v>
      </c>
      <c r="K130" s="376">
        <v>25211582.829999998</v>
      </c>
      <c r="L130" s="376">
        <v>1829427.2200000002</v>
      </c>
      <c r="M130" s="377">
        <v>23382155.609999999</v>
      </c>
      <c r="N130" s="376">
        <v>25898253.489999995</v>
      </c>
      <c r="O130" s="376">
        <v>1817986.38</v>
      </c>
      <c r="P130" s="380">
        <v>24080267.109999996</v>
      </c>
      <c r="Q130" s="689">
        <v>1.0298565928498666</v>
      </c>
      <c r="R130" s="599">
        <v>698111.49999999627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1745</v>
      </c>
      <c r="E131" s="374">
        <v>403</v>
      </c>
      <c r="F131" s="375">
        <v>1342</v>
      </c>
      <c r="G131" s="374">
        <v>1719</v>
      </c>
      <c r="H131" s="374">
        <v>466</v>
      </c>
      <c r="I131" s="379">
        <v>1253</v>
      </c>
      <c r="J131" s="689">
        <v>0.93368107302533532</v>
      </c>
      <c r="K131" s="376">
        <v>6886103.7299999995</v>
      </c>
      <c r="L131" s="376">
        <v>1346068.99</v>
      </c>
      <c r="M131" s="377">
        <v>5540034.7399999993</v>
      </c>
      <c r="N131" s="376">
        <v>6240436.4800000004</v>
      </c>
      <c r="O131" s="376">
        <v>738910.24</v>
      </c>
      <c r="P131" s="380">
        <v>5501526.2400000012</v>
      </c>
      <c r="Q131" s="689">
        <v>0.99304905080793804</v>
      </c>
      <c r="R131" s="599">
        <v>-38508.499999998137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1519</v>
      </c>
      <c r="E132" s="374">
        <v>819</v>
      </c>
      <c r="F132" s="375">
        <v>700</v>
      </c>
      <c r="G132" s="374">
        <v>1666</v>
      </c>
      <c r="H132" s="374">
        <v>918</v>
      </c>
      <c r="I132" s="379">
        <v>748</v>
      </c>
      <c r="J132" s="689">
        <v>1.0685714285714285</v>
      </c>
      <c r="K132" s="376">
        <v>12175898.303498853</v>
      </c>
      <c r="L132" s="376">
        <v>1196098.3999999997</v>
      </c>
      <c r="M132" s="377">
        <v>10979799.903498853</v>
      </c>
      <c r="N132" s="376">
        <v>13324027.939408666</v>
      </c>
      <c r="O132" s="376">
        <v>1841257.3299999998</v>
      </c>
      <c r="P132" s="380">
        <v>11482770.609408665</v>
      </c>
      <c r="Q132" s="689">
        <v>1.0458087315188263</v>
      </c>
      <c r="R132" s="599">
        <v>502970.70590981282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1992</v>
      </c>
      <c r="E133" s="374">
        <v>288</v>
      </c>
      <c r="F133" s="375">
        <v>1704</v>
      </c>
      <c r="G133" s="374">
        <v>1712</v>
      </c>
      <c r="H133" s="374">
        <v>448</v>
      </c>
      <c r="I133" s="379">
        <v>1264</v>
      </c>
      <c r="J133" s="689">
        <v>0.74178403755868549</v>
      </c>
      <c r="K133" s="376">
        <v>7237254.8200000003</v>
      </c>
      <c r="L133" s="376">
        <v>3215528.68</v>
      </c>
      <c r="M133" s="377">
        <v>4021726.1399999997</v>
      </c>
      <c r="N133" s="376">
        <v>6279180.669999999</v>
      </c>
      <c r="O133" s="376">
        <v>775099.28000000014</v>
      </c>
      <c r="P133" s="380">
        <v>5504081.3899999997</v>
      </c>
      <c r="Q133" s="689">
        <v>1.3685868202850828</v>
      </c>
      <c r="R133" s="599">
        <v>1482355.25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1174</v>
      </c>
      <c r="E134" s="374">
        <v>175</v>
      </c>
      <c r="F134" s="375">
        <v>999</v>
      </c>
      <c r="G134" s="374">
        <v>1175</v>
      </c>
      <c r="H134" s="374">
        <v>116</v>
      </c>
      <c r="I134" s="379">
        <v>1059</v>
      </c>
      <c r="J134" s="689">
        <v>1.06006006006006</v>
      </c>
      <c r="K134" s="376">
        <v>2223233.08</v>
      </c>
      <c r="L134" s="376">
        <v>399122.67000000004</v>
      </c>
      <c r="M134" s="377">
        <v>1824110.41</v>
      </c>
      <c r="N134" s="376">
        <v>2065877.6199999999</v>
      </c>
      <c r="O134" s="376">
        <v>401340.88</v>
      </c>
      <c r="P134" s="380">
        <v>1664536.74</v>
      </c>
      <c r="Q134" s="689">
        <v>0.91251973064503267</v>
      </c>
      <c r="R134" s="599">
        <v>-159573.66999999993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56</v>
      </c>
      <c r="E135" s="374">
        <v>24</v>
      </c>
      <c r="F135" s="375">
        <v>32</v>
      </c>
      <c r="G135" s="374">
        <v>41</v>
      </c>
      <c r="H135" s="374">
        <v>7</v>
      </c>
      <c r="I135" s="379">
        <v>34</v>
      </c>
      <c r="J135" s="689">
        <v>1.0625</v>
      </c>
      <c r="K135" s="376">
        <v>109923.67</v>
      </c>
      <c r="L135" s="376">
        <v>26076.97</v>
      </c>
      <c r="M135" s="377">
        <v>83846.7</v>
      </c>
      <c r="N135" s="383">
        <v>92926.25</v>
      </c>
      <c r="O135" s="376">
        <v>14361.880000000001</v>
      </c>
      <c r="P135" s="380">
        <v>78564.37</v>
      </c>
      <c r="Q135" s="689">
        <v>0.93700014431098655</v>
      </c>
      <c r="R135" s="599">
        <v>-5282.3300000000017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20</v>
      </c>
      <c r="E136" s="374">
        <v>7</v>
      </c>
      <c r="F136" s="375">
        <v>13</v>
      </c>
      <c r="G136" s="374">
        <v>44</v>
      </c>
      <c r="H136" s="374">
        <v>12</v>
      </c>
      <c r="I136" s="379">
        <v>32</v>
      </c>
      <c r="J136" s="689">
        <v>2.4615384615384617</v>
      </c>
      <c r="K136" s="376">
        <v>47958.400000000001</v>
      </c>
      <c r="L136" s="376">
        <v>30251.63</v>
      </c>
      <c r="M136" s="377">
        <v>17706.77</v>
      </c>
      <c r="N136" s="383">
        <v>81635.460000000006</v>
      </c>
      <c r="O136" s="376">
        <v>9625.4599999999991</v>
      </c>
      <c r="P136" s="380">
        <v>72010</v>
      </c>
      <c r="Q136" s="689">
        <v>4.0668060860337603</v>
      </c>
      <c r="R136" s="599">
        <v>54303.229999999996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333</v>
      </c>
      <c r="E137" s="374">
        <v>53</v>
      </c>
      <c r="F137" s="375">
        <v>280</v>
      </c>
      <c r="G137" s="374">
        <v>324</v>
      </c>
      <c r="H137" s="374">
        <v>65</v>
      </c>
      <c r="I137" s="379">
        <v>259</v>
      </c>
      <c r="J137" s="689">
        <v>0.92500000000000004</v>
      </c>
      <c r="K137" s="376">
        <v>755887</v>
      </c>
      <c r="L137" s="376">
        <v>87233.8</v>
      </c>
      <c r="M137" s="377">
        <v>668653.19999999995</v>
      </c>
      <c r="N137" s="383">
        <v>818987</v>
      </c>
      <c r="O137" s="376">
        <v>124528.42000000001</v>
      </c>
      <c r="P137" s="380">
        <v>694458.58</v>
      </c>
      <c r="Q137" s="689">
        <v>1.0385930703689148</v>
      </c>
      <c r="R137" s="599">
        <v>25805.380000000005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169</v>
      </c>
      <c r="E138" s="374">
        <v>58</v>
      </c>
      <c r="F138" s="375">
        <v>111</v>
      </c>
      <c r="G138" s="374">
        <v>215</v>
      </c>
      <c r="H138" s="374">
        <v>59</v>
      </c>
      <c r="I138" s="379">
        <v>156</v>
      </c>
      <c r="J138" s="689">
        <v>1.4054054054054055</v>
      </c>
      <c r="K138" s="376">
        <v>415238.77</v>
      </c>
      <c r="L138" s="376">
        <v>94732.79</v>
      </c>
      <c r="M138" s="377">
        <v>320505.98000000004</v>
      </c>
      <c r="N138" s="383">
        <v>627947.6</v>
      </c>
      <c r="O138" s="376">
        <v>111276.18</v>
      </c>
      <c r="P138" s="380">
        <v>516671.42</v>
      </c>
      <c r="Q138" s="689">
        <v>1.6120492353996014</v>
      </c>
      <c r="R138" s="599">
        <v>196165.43999999994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113</v>
      </c>
      <c r="E139" s="374">
        <v>13</v>
      </c>
      <c r="F139" s="375">
        <v>100</v>
      </c>
      <c r="G139" s="374">
        <v>175</v>
      </c>
      <c r="H139" s="374">
        <v>13</v>
      </c>
      <c r="I139" s="379">
        <v>162</v>
      </c>
      <c r="J139" s="689">
        <v>1.62</v>
      </c>
      <c r="K139" s="376">
        <v>146018.01</v>
      </c>
      <c r="L139" s="376">
        <v>5299.72</v>
      </c>
      <c r="M139" s="377">
        <v>140718.29</v>
      </c>
      <c r="N139" s="383">
        <v>327234.49</v>
      </c>
      <c r="O139" s="376">
        <v>6679.4500000000007</v>
      </c>
      <c r="P139" s="380">
        <v>320555.03999999998</v>
      </c>
      <c r="Q139" s="689">
        <v>2.2779912973644008</v>
      </c>
      <c r="R139" s="599">
        <v>179836.74999999997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237</v>
      </c>
      <c r="E140" s="374">
        <v>231</v>
      </c>
      <c r="F140" s="375">
        <v>6</v>
      </c>
      <c r="G140" s="374">
        <v>209</v>
      </c>
      <c r="H140" s="374">
        <v>183</v>
      </c>
      <c r="I140" s="379">
        <v>26</v>
      </c>
      <c r="J140" s="689">
        <v>4.333333333333333</v>
      </c>
      <c r="K140" s="376">
        <v>367408.92</v>
      </c>
      <c r="L140" s="376">
        <v>351708.92</v>
      </c>
      <c r="M140" s="377">
        <v>15700</v>
      </c>
      <c r="N140" s="383">
        <v>473632.24</v>
      </c>
      <c r="O140" s="376">
        <v>322539.25</v>
      </c>
      <c r="P140" s="380">
        <v>151092.99</v>
      </c>
      <c r="Q140" s="689">
        <v>9.6237573248407635</v>
      </c>
      <c r="R140" s="599">
        <v>135392.99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538</v>
      </c>
      <c r="E141" s="374">
        <v>110</v>
      </c>
      <c r="F141" s="375">
        <v>428</v>
      </c>
      <c r="G141" s="374">
        <v>528</v>
      </c>
      <c r="H141" s="374">
        <v>103</v>
      </c>
      <c r="I141" s="379">
        <v>425</v>
      </c>
      <c r="J141" s="689">
        <v>0.9929906542056075</v>
      </c>
      <c r="K141" s="376">
        <v>36475570.839999996</v>
      </c>
      <c r="L141" s="376">
        <v>146259.82</v>
      </c>
      <c r="M141" s="377">
        <v>36329311.019999996</v>
      </c>
      <c r="N141" s="383">
        <v>8492582.370000001</v>
      </c>
      <c r="O141" s="376">
        <v>220128.9</v>
      </c>
      <c r="P141" s="380">
        <v>8272453.4700000007</v>
      </c>
      <c r="Q141" s="689">
        <v>0.22770741414407372</v>
      </c>
      <c r="R141" s="599">
        <v>-28056857.549999997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902" t="s">
        <v>326</v>
      </c>
      <c r="C143" s="902"/>
      <c r="D143" s="384">
        <v>27948</v>
      </c>
      <c r="E143" s="384">
        <v>6067</v>
      </c>
      <c r="F143" s="385">
        <v>21881</v>
      </c>
      <c r="G143" s="374">
        <v>29852</v>
      </c>
      <c r="H143" s="384">
        <v>7408</v>
      </c>
      <c r="I143" s="388">
        <v>22444</v>
      </c>
      <c r="J143" s="688">
        <v>1.0257300854622733</v>
      </c>
      <c r="K143" s="377">
        <v>135360125.65349886</v>
      </c>
      <c r="L143" s="578">
        <v>15780048.260000004</v>
      </c>
      <c r="M143" s="386">
        <v>119580077.39349887</v>
      </c>
      <c r="N143" s="377">
        <v>110726672.37940866</v>
      </c>
      <c r="O143" s="578">
        <v>13374739.708400002</v>
      </c>
      <c r="P143" s="389">
        <v>97351932.671008661</v>
      </c>
      <c r="Q143" s="688">
        <v>0.81411498297208273</v>
      </c>
      <c r="R143" s="600">
        <v>-22228144.722490206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38316805.609999999</v>
      </c>
      <c r="L147" s="453">
        <f>SUM(L90)</f>
        <v>741563.64999999991</v>
      </c>
      <c r="M147" s="386" t="e">
        <f>SUM(M90+#REF!)</f>
        <v>#REF!</v>
      </c>
      <c r="N147" s="377">
        <f>SUM(N90)</f>
        <v>10913745.41</v>
      </c>
      <c r="O147" s="453">
        <f>SUM(O90)</f>
        <v>809139.54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4" t="s">
        <v>136</v>
      </c>
      <c r="B2" s="1184"/>
      <c r="C2" s="1184"/>
      <c r="D2" s="1184"/>
      <c r="E2" s="1184"/>
      <c r="F2" s="1184"/>
      <c r="G2" s="1184"/>
      <c r="H2" s="1184"/>
    </row>
    <row r="3" spans="1:8" s="44" customFormat="1" ht="20.25" customHeight="1" x14ac:dyDescent="0.25">
      <c r="A3" s="1091" t="s">
        <v>151</v>
      </c>
      <c r="B3" s="1091"/>
      <c r="C3" s="1091"/>
      <c r="D3" s="1091"/>
      <c r="E3" s="1091"/>
      <c r="F3" s="1091"/>
      <c r="G3" s="1091"/>
      <c r="H3" s="1091"/>
    </row>
    <row r="4" spans="1:8" ht="16.5" customHeight="1" x14ac:dyDescent="0.25">
      <c r="A4" s="1085" t="s">
        <v>84</v>
      </c>
      <c r="B4" s="1185" t="s">
        <v>48</v>
      </c>
      <c r="C4" s="1101" t="s">
        <v>85</v>
      </c>
      <c r="D4" s="1102"/>
      <c r="E4" s="1102"/>
      <c r="F4" s="1103"/>
      <c r="G4" s="1103"/>
      <c r="H4" s="1104"/>
    </row>
    <row r="5" spans="1:8" ht="15.75" customHeight="1" x14ac:dyDescent="0.25">
      <c r="A5" s="1086"/>
      <c r="B5" s="1186"/>
      <c r="C5" s="1105"/>
      <c r="D5" s="1105"/>
      <c r="E5" s="1105"/>
      <c r="F5" s="1106"/>
      <c r="G5" s="1106"/>
      <c r="H5" s="1107"/>
    </row>
    <row r="6" spans="1:8" ht="15.75" customHeight="1" x14ac:dyDescent="0.25">
      <c r="A6" s="1086"/>
      <c r="B6" s="1186"/>
      <c r="C6" s="1178" t="s">
        <v>93</v>
      </c>
      <c r="D6" s="1179"/>
      <c r="E6" s="1180"/>
      <c r="F6" s="1181" t="s">
        <v>52</v>
      </c>
      <c r="G6" s="1182"/>
      <c r="H6" s="1183"/>
    </row>
    <row r="7" spans="1:8" s="45" customFormat="1" ht="35.25" customHeight="1" x14ac:dyDescent="0.25">
      <c r="A7" s="1086"/>
      <c r="B7" s="1186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6" t="s">
        <v>88</v>
      </c>
      <c r="B22" s="1177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4" t="s">
        <v>141</v>
      </c>
      <c r="B2" s="1184"/>
      <c r="C2" s="1184"/>
      <c r="D2" s="1184"/>
      <c r="E2" s="1184"/>
      <c r="F2" s="1184"/>
      <c r="G2" s="1184"/>
      <c r="H2" s="1184"/>
    </row>
    <row r="3" spans="1:8" s="44" customFormat="1" ht="20.25" customHeight="1" x14ac:dyDescent="0.25">
      <c r="A3" s="1091" t="s">
        <v>151</v>
      </c>
      <c r="B3" s="1091"/>
      <c r="C3" s="1091"/>
      <c r="D3" s="1091"/>
      <c r="E3" s="1091"/>
      <c r="F3" s="1091"/>
      <c r="G3" s="1091"/>
      <c r="H3" s="1091"/>
    </row>
    <row r="4" spans="1:8" ht="16.5" customHeight="1" x14ac:dyDescent="0.25">
      <c r="A4" s="1085" t="s">
        <v>84</v>
      </c>
      <c r="B4" s="1185" t="s">
        <v>48</v>
      </c>
      <c r="C4" s="1101" t="s">
        <v>86</v>
      </c>
      <c r="D4" s="1102"/>
      <c r="E4" s="1102"/>
      <c r="F4" s="1103"/>
      <c r="G4" s="1103"/>
      <c r="H4" s="1104"/>
    </row>
    <row r="5" spans="1:8" ht="15.75" customHeight="1" x14ac:dyDescent="0.25">
      <c r="A5" s="1086"/>
      <c r="B5" s="1186"/>
      <c r="C5" s="1105"/>
      <c r="D5" s="1105"/>
      <c r="E5" s="1105"/>
      <c r="F5" s="1106"/>
      <c r="G5" s="1106"/>
      <c r="H5" s="1107"/>
    </row>
    <row r="6" spans="1:8" ht="15.75" customHeight="1" x14ac:dyDescent="0.25">
      <c r="A6" s="1086"/>
      <c r="B6" s="1186"/>
      <c r="C6" s="1187" t="s">
        <v>93</v>
      </c>
      <c r="D6" s="1188"/>
      <c r="E6" s="1189"/>
      <c r="F6" s="1181" t="s">
        <v>52</v>
      </c>
      <c r="G6" s="1182"/>
      <c r="H6" s="1183"/>
    </row>
    <row r="7" spans="1:8" s="45" customFormat="1" ht="35.25" customHeight="1" x14ac:dyDescent="0.25">
      <c r="A7" s="1086"/>
      <c r="B7" s="1186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6" t="s">
        <v>88</v>
      </c>
      <c r="B22" s="1177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2"/>
      <c r="B1" s="1193"/>
      <c r="C1" s="1193"/>
      <c r="D1" s="1193"/>
    </row>
    <row r="2" spans="1:10" s="46" customFormat="1" ht="23.25" customHeight="1" x14ac:dyDescent="0.25">
      <c r="A2" s="1194" t="s">
        <v>145</v>
      </c>
      <c r="B2" s="1195"/>
      <c r="C2" s="1195"/>
      <c r="D2" s="1195"/>
    </row>
    <row r="3" spans="1:10" s="46" customFormat="1" ht="18" customHeight="1" x14ac:dyDescent="0.25">
      <c r="A3" s="1114" t="s">
        <v>151</v>
      </c>
      <c r="B3" s="1115"/>
      <c r="C3" s="1115"/>
      <c r="D3" s="1115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6" t="s">
        <v>74</v>
      </c>
      <c r="B5" s="1118" t="s">
        <v>48</v>
      </c>
      <c r="C5" s="1118" t="s">
        <v>2</v>
      </c>
      <c r="D5" s="1120" t="s">
        <v>89</v>
      </c>
    </row>
    <row r="6" spans="1:10" s="50" customFormat="1" ht="31.5" customHeight="1" x14ac:dyDescent="0.2">
      <c r="A6" s="1117"/>
      <c r="B6" s="1119"/>
      <c r="C6" s="1119"/>
      <c r="D6" s="1121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0" t="s">
        <v>91</v>
      </c>
      <c r="B15" s="1191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2"/>
      <c r="B1" s="1193"/>
      <c r="C1" s="1193"/>
      <c r="D1" s="1193"/>
    </row>
    <row r="2" spans="1:10" s="46" customFormat="1" ht="23.25" customHeight="1" x14ac:dyDescent="0.25">
      <c r="A2" s="1151" t="s">
        <v>144</v>
      </c>
      <c r="B2" s="1115"/>
      <c r="C2" s="1115"/>
      <c r="D2" s="1115"/>
    </row>
    <row r="3" spans="1:10" s="46" customFormat="1" ht="18" customHeight="1" x14ac:dyDescent="0.25">
      <c r="A3" s="1114" t="s">
        <v>151</v>
      </c>
      <c r="B3" s="1115"/>
      <c r="C3" s="1115"/>
      <c r="D3" s="1115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6" t="s">
        <v>74</v>
      </c>
      <c r="B5" s="1118" t="s">
        <v>48</v>
      </c>
      <c r="C5" s="1118" t="s">
        <v>2</v>
      </c>
      <c r="D5" s="1120" t="s">
        <v>89</v>
      </c>
    </row>
    <row r="6" spans="1:10" s="50" customFormat="1" ht="31.5" customHeight="1" x14ac:dyDescent="0.2">
      <c r="A6" s="1117"/>
      <c r="B6" s="1119"/>
      <c r="C6" s="1119"/>
      <c r="D6" s="1121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0" t="s">
        <v>91</v>
      </c>
      <c r="B15" s="1191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41"/>
      <c r="B2" s="1142"/>
      <c r="C2" s="1142"/>
      <c r="D2" s="1142"/>
      <c r="E2" s="1142"/>
      <c r="F2" s="1142"/>
      <c r="G2" s="1200"/>
      <c r="H2" s="1200"/>
    </row>
    <row r="3" spans="1:10" s="2" customFormat="1" ht="15.75" customHeight="1" x14ac:dyDescent="0.3">
      <c r="A3" s="1201" t="s">
        <v>136</v>
      </c>
      <c r="B3" s="1201"/>
      <c r="C3" s="1201"/>
      <c r="D3" s="1201"/>
      <c r="E3" s="1202"/>
      <c r="F3" s="1202"/>
      <c r="G3" s="1202"/>
      <c r="H3" s="1202"/>
    </row>
    <row r="4" spans="1:10" s="2" customFormat="1" ht="15" customHeight="1" x14ac:dyDescent="0.3">
      <c r="A4" s="1208" t="s">
        <v>151</v>
      </c>
      <c r="B4" s="1209"/>
      <c r="C4" s="1209"/>
      <c r="D4" s="1209"/>
      <c r="E4" s="1209"/>
      <c r="F4" s="1209"/>
      <c r="G4" s="1209"/>
      <c r="H4" s="1209"/>
    </row>
    <row r="5" spans="1:10" s="5" customFormat="1" ht="15" customHeight="1" x14ac:dyDescent="0.25">
      <c r="A5" s="1133" t="s">
        <v>106</v>
      </c>
      <c r="B5" s="1012" t="s">
        <v>1</v>
      </c>
      <c r="C5" s="1135" t="s">
        <v>93</v>
      </c>
      <c r="D5" s="1135"/>
      <c r="E5" s="1210" t="s">
        <v>52</v>
      </c>
      <c r="F5" s="1210"/>
      <c r="G5" s="1135" t="s">
        <v>97</v>
      </c>
      <c r="H5" s="1205"/>
    </row>
    <row r="6" spans="1:10" s="6" customFormat="1" ht="15" customHeight="1" x14ac:dyDescent="0.25">
      <c r="A6" s="1134"/>
      <c r="B6" s="1013"/>
      <c r="C6" s="1206"/>
      <c r="D6" s="1206"/>
      <c r="E6" s="1211"/>
      <c r="F6" s="1211"/>
      <c r="G6" s="1206"/>
      <c r="H6" s="1207"/>
      <c r="I6" s="5"/>
    </row>
    <row r="7" spans="1:10" s="6" customFormat="1" ht="15" customHeight="1" x14ac:dyDescent="0.25">
      <c r="A7" s="1134"/>
      <c r="B7" s="1013"/>
      <c r="C7" s="1198" t="s">
        <v>137</v>
      </c>
      <c r="D7" s="1196" t="s">
        <v>138</v>
      </c>
      <c r="E7" s="1198" t="s">
        <v>137</v>
      </c>
      <c r="F7" s="1196" t="s">
        <v>138</v>
      </c>
      <c r="G7" s="1203" t="s">
        <v>137</v>
      </c>
      <c r="H7" s="1197" t="s">
        <v>138</v>
      </c>
      <c r="I7" s="5"/>
    </row>
    <row r="8" spans="1:10" s="6" customFormat="1" ht="28.5" customHeight="1" x14ac:dyDescent="0.25">
      <c r="A8" s="1134"/>
      <c r="B8" s="1013"/>
      <c r="C8" s="1199"/>
      <c r="D8" s="1196"/>
      <c r="E8" s="1199"/>
      <c r="F8" s="1196"/>
      <c r="G8" s="1204"/>
      <c r="H8" s="119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22" t="s">
        <v>40</v>
      </c>
      <c r="B28" s="1123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26"/>
      <c r="D31" s="1126"/>
      <c r="E31" s="1126"/>
      <c r="F31" s="1126"/>
      <c r="G31" s="1126"/>
      <c r="H31" s="1126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  <mergeCell ref="G31:H31"/>
    <mergeCell ref="C31:D31"/>
    <mergeCell ref="E31:F31"/>
    <mergeCell ref="A28:B28"/>
    <mergeCell ref="D7:D8"/>
    <mergeCell ref="F7:F8"/>
    <mergeCell ref="H7:H8"/>
    <mergeCell ref="C7:C8"/>
    <mergeCell ref="E7:E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903" t="s">
        <v>267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</row>
    <row r="5" spans="2:21 16384:16384" s="269" customFormat="1" ht="12.6" customHeight="1" x14ac:dyDescent="0.25">
      <c r="B5" s="904" t="s">
        <v>331</v>
      </c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</row>
    <row r="6" spans="2:21 16384:16384" s="269" customFormat="1" ht="16.5" customHeight="1" x14ac:dyDescent="0.25">
      <c r="B6" s="921" t="s">
        <v>268</v>
      </c>
      <c r="C6" s="921"/>
      <c r="D6" s="921"/>
      <c r="E6" s="921"/>
      <c r="F6" s="272"/>
      <c r="G6" s="272"/>
      <c r="H6" s="272"/>
      <c r="I6" s="272"/>
      <c r="J6" s="272"/>
      <c r="K6" s="272"/>
      <c r="L6" s="345"/>
      <c r="M6" s="345"/>
      <c r="N6" s="933" t="s">
        <v>180</v>
      </c>
      <c r="O6" s="933"/>
    </row>
    <row r="7" spans="2:21 16384:16384" ht="17.25" customHeight="1" x14ac:dyDescent="0.25">
      <c r="B7" s="907" t="s">
        <v>84</v>
      </c>
      <c r="C7" s="910" t="s">
        <v>248</v>
      </c>
      <c r="D7" s="934" t="s">
        <v>262</v>
      </c>
      <c r="E7" s="935"/>
      <c r="F7" s="935"/>
      <c r="G7" s="936"/>
      <c r="H7" s="934" t="s">
        <v>263</v>
      </c>
      <c r="I7" s="935"/>
      <c r="J7" s="935"/>
      <c r="K7" s="936"/>
      <c r="L7" s="346"/>
      <c r="M7" s="915" t="s">
        <v>238</v>
      </c>
      <c r="N7" s="916"/>
      <c r="O7" s="917"/>
    </row>
    <row r="8" spans="2:21 16384:16384" ht="30" customHeight="1" x14ac:dyDescent="0.25">
      <c r="B8" s="908"/>
      <c r="C8" s="911"/>
      <c r="D8" s="924" t="s">
        <v>195</v>
      </c>
      <c r="E8" s="925"/>
      <c r="F8" s="924" t="s">
        <v>162</v>
      </c>
      <c r="G8" s="925"/>
      <c r="H8" s="937" t="s">
        <v>195</v>
      </c>
      <c r="I8" s="938"/>
      <c r="J8" s="924" t="s">
        <v>162</v>
      </c>
      <c r="K8" s="925"/>
      <c r="L8" s="347"/>
      <c r="M8" s="924" t="s">
        <v>239</v>
      </c>
      <c r="N8" s="925"/>
      <c r="O8" s="910" t="s">
        <v>332</v>
      </c>
    </row>
    <row r="9" spans="2:21 16384:16384" ht="16.149999999999999" customHeight="1" x14ac:dyDescent="0.25">
      <c r="B9" s="909"/>
      <c r="C9" s="912"/>
      <c r="D9" s="354" t="s">
        <v>333</v>
      </c>
      <c r="E9" s="354" t="s">
        <v>334</v>
      </c>
      <c r="F9" s="759" t="s">
        <v>333</v>
      </c>
      <c r="G9" s="759" t="s">
        <v>334</v>
      </c>
      <c r="H9" s="759" t="s">
        <v>333</v>
      </c>
      <c r="I9" s="759" t="s">
        <v>334</v>
      </c>
      <c r="J9" s="759" t="s">
        <v>333</v>
      </c>
      <c r="K9" s="759" t="s">
        <v>334</v>
      </c>
      <c r="L9" s="355"/>
      <c r="M9" s="759" t="s">
        <v>333</v>
      </c>
      <c r="N9" s="759" t="s">
        <v>334</v>
      </c>
      <c r="O9" s="912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39">
        <v>1</v>
      </c>
      <c r="C11" s="940" t="s">
        <v>5</v>
      </c>
      <c r="D11" s="693">
        <v>3463440.4759999998</v>
      </c>
      <c r="E11" s="674">
        <v>3613442.6798</v>
      </c>
      <c r="F11" s="941">
        <v>3451230.4759999998</v>
      </c>
      <c r="G11" s="942">
        <v>3542217.9797999999</v>
      </c>
      <c r="H11" s="794">
        <v>118868.52</v>
      </c>
      <c r="I11" s="693">
        <v>104674.66</v>
      </c>
      <c r="J11" s="941">
        <v>118868.52</v>
      </c>
      <c r="K11" s="944">
        <v>104674.66</v>
      </c>
      <c r="L11" s="348"/>
      <c r="M11" s="945">
        <v>3570098.9959999998</v>
      </c>
      <c r="N11" s="946">
        <v>3646892.6398</v>
      </c>
      <c r="O11" s="947">
        <v>1.0215102281158144</v>
      </c>
      <c r="XFD11" s="368"/>
    </row>
    <row r="12" spans="2:21 16384:16384" ht="16.899999999999999" customHeight="1" x14ac:dyDescent="0.3">
      <c r="B12" s="939"/>
      <c r="C12" s="940"/>
      <c r="D12" s="335">
        <v>-12210</v>
      </c>
      <c r="E12" s="335">
        <v>-71224.7</v>
      </c>
      <c r="F12" s="941"/>
      <c r="G12" s="943"/>
      <c r="H12" s="335">
        <v>0</v>
      </c>
      <c r="I12" s="335">
        <v>0</v>
      </c>
      <c r="J12" s="941"/>
      <c r="K12" s="944"/>
      <c r="L12" s="348"/>
      <c r="M12" s="945"/>
      <c r="N12" s="946"/>
      <c r="O12" s="948"/>
      <c r="XFD12" s="368"/>
    </row>
    <row r="13" spans="2:21 16384:16384" ht="16.899999999999999" customHeight="1" x14ac:dyDescent="0.3">
      <c r="B13" s="939">
        <v>2</v>
      </c>
      <c r="C13" s="949" t="s">
        <v>7</v>
      </c>
      <c r="D13" s="693">
        <v>374822.76</v>
      </c>
      <c r="E13" s="693">
        <v>444900.27</v>
      </c>
      <c r="F13" s="941">
        <v>374822.76</v>
      </c>
      <c r="G13" s="942">
        <v>444900.27</v>
      </c>
      <c r="H13" s="794">
        <v>16618.919999999998</v>
      </c>
      <c r="I13" s="794">
        <v>27362.98</v>
      </c>
      <c r="J13" s="941">
        <v>16618.919999999998</v>
      </c>
      <c r="K13" s="944">
        <v>27362.98</v>
      </c>
      <c r="L13" s="348"/>
      <c r="M13" s="945">
        <v>391441.68</v>
      </c>
      <c r="N13" s="946">
        <v>472263.25</v>
      </c>
      <c r="O13" s="947">
        <v>1.2064715489673967</v>
      </c>
      <c r="XFD13" s="368"/>
    </row>
    <row r="14" spans="2:21 16384:16384" ht="16.899999999999999" customHeight="1" x14ac:dyDescent="0.3">
      <c r="B14" s="939"/>
      <c r="C14" s="949"/>
      <c r="D14" s="335">
        <v>0</v>
      </c>
      <c r="E14" s="335">
        <v>0</v>
      </c>
      <c r="F14" s="941"/>
      <c r="G14" s="943"/>
      <c r="H14" s="335">
        <v>0</v>
      </c>
      <c r="I14" s="335">
        <v>0</v>
      </c>
      <c r="J14" s="941"/>
      <c r="K14" s="944"/>
      <c r="L14" s="348"/>
      <c r="M14" s="945"/>
      <c r="N14" s="946"/>
      <c r="O14" s="948"/>
      <c r="XFD14" s="368"/>
    </row>
    <row r="15" spans="2:21 16384:16384" ht="16.899999999999999" customHeight="1" x14ac:dyDescent="0.3">
      <c r="B15" s="939">
        <v>3</v>
      </c>
      <c r="C15" s="949" t="s">
        <v>9</v>
      </c>
      <c r="D15" s="693">
        <v>3035602.6599999997</v>
      </c>
      <c r="E15" s="693">
        <v>3173383.8600000003</v>
      </c>
      <c r="F15" s="941">
        <v>3035602.6599999997</v>
      </c>
      <c r="G15" s="942">
        <v>3173383.8600000003</v>
      </c>
      <c r="H15" s="794">
        <v>216010.91</v>
      </c>
      <c r="I15" s="794">
        <v>138170.5</v>
      </c>
      <c r="J15" s="941">
        <v>216010.91</v>
      </c>
      <c r="K15" s="944">
        <v>138170.5</v>
      </c>
      <c r="L15" s="348"/>
      <c r="M15" s="945">
        <v>3251613.57</v>
      </c>
      <c r="N15" s="946">
        <v>3311554.3600000003</v>
      </c>
      <c r="O15" s="947">
        <v>1.0184341677476763</v>
      </c>
      <c r="XFD15" s="368"/>
    </row>
    <row r="16" spans="2:21 16384:16384" ht="16.899999999999999" customHeight="1" x14ac:dyDescent="0.3">
      <c r="B16" s="939"/>
      <c r="C16" s="949"/>
      <c r="D16" s="335">
        <v>0</v>
      </c>
      <c r="E16" s="335">
        <v>0</v>
      </c>
      <c r="F16" s="941"/>
      <c r="G16" s="943"/>
      <c r="H16" s="335">
        <v>0</v>
      </c>
      <c r="I16" s="335">
        <v>0</v>
      </c>
      <c r="J16" s="941"/>
      <c r="K16" s="944"/>
      <c r="L16" s="348"/>
      <c r="M16" s="945"/>
      <c r="N16" s="946"/>
      <c r="O16" s="948"/>
      <c r="XFD16" s="368"/>
    </row>
    <row r="17" spans="2:15 16384:16384" ht="16.899999999999999" customHeight="1" x14ac:dyDescent="0.3">
      <c r="B17" s="939">
        <v>4</v>
      </c>
      <c r="C17" s="949" t="s">
        <v>11</v>
      </c>
      <c r="D17" s="693">
        <v>0</v>
      </c>
      <c r="E17" s="693">
        <v>0</v>
      </c>
      <c r="F17" s="941">
        <v>0</v>
      </c>
      <c r="G17" s="942">
        <v>0</v>
      </c>
      <c r="H17" s="794">
        <v>0</v>
      </c>
      <c r="I17" s="794">
        <v>0</v>
      </c>
      <c r="J17" s="941">
        <v>0</v>
      </c>
      <c r="K17" s="944">
        <v>0</v>
      </c>
      <c r="L17" s="348"/>
      <c r="M17" s="945">
        <v>0</v>
      </c>
      <c r="N17" s="946">
        <v>0</v>
      </c>
      <c r="O17" s="947" t="s">
        <v>335</v>
      </c>
      <c r="XFD17" s="368"/>
    </row>
    <row r="18" spans="2:15 16384:16384" ht="16.899999999999999" customHeight="1" x14ac:dyDescent="0.3">
      <c r="B18" s="939"/>
      <c r="C18" s="949"/>
      <c r="D18" s="335">
        <v>0</v>
      </c>
      <c r="E18" s="335">
        <v>0</v>
      </c>
      <c r="F18" s="941"/>
      <c r="G18" s="943"/>
      <c r="H18" s="335">
        <v>0</v>
      </c>
      <c r="I18" s="335">
        <v>0</v>
      </c>
      <c r="J18" s="941"/>
      <c r="K18" s="944"/>
      <c r="L18" s="348"/>
      <c r="M18" s="945"/>
      <c r="N18" s="946"/>
      <c r="O18" s="948"/>
      <c r="XFD18" s="368"/>
    </row>
    <row r="19" spans="2:15 16384:16384" ht="16.899999999999999" customHeight="1" x14ac:dyDescent="0.3">
      <c r="B19" s="939">
        <v>5</v>
      </c>
      <c r="C19" s="949" t="s">
        <v>13</v>
      </c>
      <c r="D19" s="693">
        <v>0</v>
      </c>
      <c r="E19" s="693">
        <v>0</v>
      </c>
      <c r="F19" s="941">
        <v>0</v>
      </c>
      <c r="G19" s="942">
        <v>0</v>
      </c>
      <c r="H19" s="794">
        <v>0</v>
      </c>
      <c r="I19" s="794">
        <v>0</v>
      </c>
      <c r="J19" s="941">
        <v>0</v>
      </c>
      <c r="K19" s="944">
        <v>0</v>
      </c>
      <c r="L19" s="348"/>
      <c r="M19" s="945">
        <v>0</v>
      </c>
      <c r="N19" s="946">
        <v>0</v>
      </c>
      <c r="O19" s="947" t="s">
        <v>335</v>
      </c>
      <c r="XFD19" s="368"/>
    </row>
    <row r="20" spans="2:15 16384:16384" ht="16.899999999999999" customHeight="1" x14ac:dyDescent="0.3">
      <c r="B20" s="939"/>
      <c r="C20" s="949"/>
      <c r="D20" s="335">
        <v>0</v>
      </c>
      <c r="E20" s="335">
        <v>0</v>
      </c>
      <c r="F20" s="941"/>
      <c r="G20" s="943"/>
      <c r="H20" s="335">
        <v>0</v>
      </c>
      <c r="I20" s="335">
        <v>0</v>
      </c>
      <c r="J20" s="941"/>
      <c r="K20" s="944"/>
      <c r="L20" s="348"/>
      <c r="M20" s="945"/>
      <c r="N20" s="946"/>
      <c r="O20" s="948"/>
      <c r="XFD20" s="368"/>
    </row>
    <row r="21" spans="2:15 16384:16384" ht="16.899999999999999" customHeight="1" x14ac:dyDescent="0.3">
      <c r="B21" s="939">
        <v>6</v>
      </c>
      <c r="C21" s="949" t="s">
        <v>15</v>
      </c>
      <c r="D21" s="693">
        <v>0</v>
      </c>
      <c r="E21" s="693">
        <v>0</v>
      </c>
      <c r="F21" s="941">
        <v>0</v>
      </c>
      <c r="G21" s="942">
        <v>0</v>
      </c>
      <c r="H21" s="794">
        <v>0</v>
      </c>
      <c r="I21" s="794">
        <v>0</v>
      </c>
      <c r="J21" s="941">
        <v>0</v>
      </c>
      <c r="K21" s="944">
        <v>0</v>
      </c>
      <c r="L21" s="348"/>
      <c r="M21" s="945">
        <v>0</v>
      </c>
      <c r="N21" s="946">
        <v>0</v>
      </c>
      <c r="O21" s="947" t="s">
        <v>335</v>
      </c>
      <c r="XFD21" s="368"/>
    </row>
    <row r="22" spans="2:15 16384:16384" ht="16.899999999999999" customHeight="1" x14ac:dyDescent="0.3">
      <c r="B22" s="939"/>
      <c r="C22" s="949"/>
      <c r="D22" s="335">
        <v>0</v>
      </c>
      <c r="E22" s="335">
        <v>0</v>
      </c>
      <c r="F22" s="941"/>
      <c r="G22" s="943"/>
      <c r="H22" s="335">
        <v>0</v>
      </c>
      <c r="I22" s="335">
        <v>0</v>
      </c>
      <c r="J22" s="941"/>
      <c r="K22" s="944"/>
      <c r="L22" s="348"/>
      <c r="M22" s="945"/>
      <c r="N22" s="946"/>
      <c r="O22" s="948"/>
      <c r="XFD22" s="368"/>
    </row>
    <row r="23" spans="2:15 16384:16384" ht="16.899999999999999" customHeight="1" x14ac:dyDescent="0.3">
      <c r="B23" s="939">
        <v>7</v>
      </c>
      <c r="C23" s="949" t="s">
        <v>17</v>
      </c>
      <c r="D23" s="693">
        <v>558736.15999999992</v>
      </c>
      <c r="E23" s="693">
        <v>887495.6</v>
      </c>
      <c r="F23" s="941">
        <v>446477.6399999999</v>
      </c>
      <c r="G23" s="942">
        <v>887495.6</v>
      </c>
      <c r="H23" s="794">
        <v>121197.6</v>
      </c>
      <c r="I23" s="794">
        <v>135372.50999999998</v>
      </c>
      <c r="J23" s="941">
        <v>121197.6</v>
      </c>
      <c r="K23" s="944">
        <v>135372.50999999998</v>
      </c>
      <c r="L23" s="348"/>
      <c r="M23" s="945">
        <v>567675.23999999987</v>
      </c>
      <c r="N23" s="946">
        <v>1022868.11</v>
      </c>
      <c r="O23" s="947">
        <v>1.8018543665917157</v>
      </c>
      <c r="XFD23" s="368"/>
    </row>
    <row r="24" spans="2:15 16384:16384" ht="16.899999999999999" customHeight="1" x14ac:dyDescent="0.3">
      <c r="B24" s="939"/>
      <c r="C24" s="949"/>
      <c r="D24" s="335">
        <v>-112258.52</v>
      </c>
      <c r="E24" s="335">
        <v>0</v>
      </c>
      <c r="F24" s="941"/>
      <c r="G24" s="943"/>
      <c r="H24" s="335">
        <v>0</v>
      </c>
      <c r="I24" s="335">
        <v>0</v>
      </c>
      <c r="J24" s="941"/>
      <c r="K24" s="944"/>
      <c r="L24" s="348"/>
      <c r="M24" s="945"/>
      <c r="N24" s="946"/>
      <c r="O24" s="948"/>
      <c r="XFD24" s="368"/>
    </row>
    <row r="25" spans="2:15 16384:16384" ht="16.899999999999999" customHeight="1" x14ac:dyDescent="0.3">
      <c r="B25" s="939">
        <v>8</v>
      </c>
      <c r="C25" s="949" t="s">
        <v>19</v>
      </c>
      <c r="D25" s="693">
        <v>2937770.6300000004</v>
      </c>
      <c r="E25" s="693">
        <v>2300690.3700999999</v>
      </c>
      <c r="F25" s="941">
        <v>2904697.2100000004</v>
      </c>
      <c r="G25" s="942">
        <v>2291552.1101000002</v>
      </c>
      <c r="H25" s="794">
        <v>33127.789999999994</v>
      </c>
      <c r="I25" s="794">
        <v>95394.75</v>
      </c>
      <c r="J25" s="941">
        <v>33127.789999999994</v>
      </c>
      <c r="K25" s="944">
        <v>95394.75</v>
      </c>
      <c r="L25" s="348"/>
      <c r="M25" s="945">
        <v>2937825.0000000005</v>
      </c>
      <c r="N25" s="946">
        <v>2386946.8601000002</v>
      </c>
      <c r="O25" s="947">
        <v>0.81248776223907138</v>
      </c>
      <c r="XFD25" s="368"/>
    </row>
    <row r="26" spans="2:15 16384:16384" ht="16.899999999999999" customHeight="1" x14ac:dyDescent="0.3">
      <c r="B26" s="939"/>
      <c r="C26" s="949"/>
      <c r="D26" s="335">
        <v>-33073.42</v>
      </c>
      <c r="E26" s="335">
        <v>-9138.26</v>
      </c>
      <c r="F26" s="941"/>
      <c r="G26" s="943"/>
      <c r="H26" s="335">
        <v>0</v>
      </c>
      <c r="I26" s="335">
        <v>0</v>
      </c>
      <c r="J26" s="941"/>
      <c r="K26" s="944"/>
      <c r="L26" s="348"/>
      <c r="M26" s="945"/>
      <c r="N26" s="946"/>
      <c r="O26" s="948"/>
      <c r="XFD26" s="368"/>
    </row>
    <row r="27" spans="2:15 16384:16384" ht="16.899999999999999" customHeight="1" x14ac:dyDescent="0.3">
      <c r="B27" s="939">
        <v>9</v>
      </c>
      <c r="C27" s="950" t="s">
        <v>242</v>
      </c>
      <c r="D27" s="693">
        <v>3395740.6199999996</v>
      </c>
      <c r="E27" s="693">
        <v>1559492.2</v>
      </c>
      <c r="F27" s="941">
        <v>3384654.7499999995</v>
      </c>
      <c r="G27" s="942">
        <v>1537973.9</v>
      </c>
      <c r="H27" s="794">
        <v>1653855.7000000002</v>
      </c>
      <c r="I27" s="794">
        <v>1587596.25</v>
      </c>
      <c r="J27" s="941">
        <v>1653855.7000000002</v>
      </c>
      <c r="K27" s="944">
        <v>1587596.25</v>
      </c>
      <c r="L27" s="348"/>
      <c r="M27" s="945">
        <v>5038510.4499999993</v>
      </c>
      <c r="N27" s="946">
        <v>3125570.15</v>
      </c>
      <c r="O27" s="947">
        <v>0.62033614517957392</v>
      </c>
      <c r="XFD27" s="368"/>
    </row>
    <row r="28" spans="2:15 16384:16384" ht="16.899999999999999" customHeight="1" x14ac:dyDescent="0.3">
      <c r="B28" s="939"/>
      <c r="C28" s="950"/>
      <c r="D28" s="335">
        <v>-11085.87</v>
      </c>
      <c r="E28" s="335">
        <v>-21518.3</v>
      </c>
      <c r="F28" s="941"/>
      <c r="G28" s="943"/>
      <c r="H28" s="335">
        <v>0</v>
      </c>
      <c r="I28" s="335">
        <v>0</v>
      </c>
      <c r="J28" s="941"/>
      <c r="K28" s="944"/>
      <c r="L28" s="348"/>
      <c r="M28" s="945"/>
      <c r="N28" s="946"/>
      <c r="O28" s="948"/>
      <c r="XFD28" s="368"/>
    </row>
    <row r="29" spans="2:15 16384:16384" ht="16.899999999999999" customHeight="1" x14ac:dyDescent="0.3">
      <c r="B29" s="939">
        <v>10</v>
      </c>
      <c r="C29" s="950" t="s">
        <v>243</v>
      </c>
      <c r="D29" s="693">
        <v>10353421.459999997</v>
      </c>
      <c r="E29" s="693">
        <v>10968941.84</v>
      </c>
      <c r="F29" s="941">
        <v>10353421.459999997</v>
      </c>
      <c r="G29" s="942">
        <v>10968941.84</v>
      </c>
      <c r="H29" s="794">
        <v>1955448.96</v>
      </c>
      <c r="I29" s="794">
        <v>2374269.5900000003</v>
      </c>
      <c r="J29" s="941">
        <v>1955448.96</v>
      </c>
      <c r="K29" s="944">
        <v>2374269.5900000003</v>
      </c>
      <c r="L29" s="348"/>
      <c r="M29" s="945">
        <v>12308870.419999998</v>
      </c>
      <c r="N29" s="946">
        <v>13343211.43</v>
      </c>
      <c r="O29" s="947">
        <v>1.0840321633672703</v>
      </c>
    </row>
    <row r="30" spans="2:15 16384:16384" ht="16.899999999999999" customHeight="1" x14ac:dyDescent="0.3">
      <c r="B30" s="939"/>
      <c r="C30" s="950"/>
      <c r="D30" s="335">
        <v>0</v>
      </c>
      <c r="E30" s="335">
        <v>0</v>
      </c>
      <c r="F30" s="941"/>
      <c r="G30" s="943"/>
      <c r="H30" s="335">
        <v>0</v>
      </c>
      <c r="I30" s="335">
        <v>0</v>
      </c>
      <c r="J30" s="941"/>
      <c r="K30" s="944"/>
      <c r="L30" s="348"/>
      <c r="M30" s="945"/>
      <c r="N30" s="946"/>
      <c r="O30" s="948"/>
    </row>
    <row r="31" spans="2:15 16384:16384" ht="16.899999999999999" customHeight="1" x14ac:dyDescent="0.3">
      <c r="B31" s="939">
        <v>11</v>
      </c>
      <c r="C31" s="950" t="s">
        <v>241</v>
      </c>
      <c r="D31" s="693">
        <v>2200</v>
      </c>
      <c r="E31" s="693">
        <v>24747.119999999999</v>
      </c>
      <c r="F31" s="941">
        <v>2200</v>
      </c>
      <c r="G31" s="942">
        <v>24747.119999999999</v>
      </c>
      <c r="H31" s="794">
        <v>0</v>
      </c>
      <c r="I31" s="794">
        <v>0</v>
      </c>
      <c r="J31" s="941">
        <v>0</v>
      </c>
      <c r="K31" s="944">
        <v>0</v>
      </c>
      <c r="L31" s="348"/>
      <c r="M31" s="945">
        <v>2200</v>
      </c>
      <c r="N31" s="946">
        <v>24747.119999999999</v>
      </c>
      <c r="O31" s="947">
        <v>11.248690909090909</v>
      </c>
    </row>
    <row r="32" spans="2:15 16384:16384" ht="16.899999999999999" customHeight="1" x14ac:dyDescent="0.3">
      <c r="B32" s="939"/>
      <c r="C32" s="950"/>
      <c r="D32" s="335">
        <v>0</v>
      </c>
      <c r="E32" s="335">
        <v>0</v>
      </c>
      <c r="F32" s="941"/>
      <c r="G32" s="943"/>
      <c r="H32" s="335">
        <v>0</v>
      </c>
      <c r="I32" s="335">
        <v>0</v>
      </c>
      <c r="J32" s="941"/>
      <c r="K32" s="944"/>
      <c r="L32" s="348"/>
      <c r="M32" s="945"/>
      <c r="N32" s="946"/>
      <c r="O32" s="948"/>
    </row>
    <row r="33" spans="2:21" s="274" customFormat="1" ht="16.899999999999999" customHeight="1" x14ac:dyDescent="0.3">
      <c r="B33" s="939">
        <v>12</v>
      </c>
      <c r="C33" s="950" t="s">
        <v>244</v>
      </c>
      <c r="D33" s="693">
        <v>0</v>
      </c>
      <c r="E33" s="693">
        <v>180</v>
      </c>
      <c r="F33" s="941">
        <v>0</v>
      </c>
      <c r="G33" s="942">
        <v>180</v>
      </c>
      <c r="H33" s="794">
        <v>0</v>
      </c>
      <c r="I33" s="794">
        <v>0</v>
      </c>
      <c r="J33" s="941">
        <v>0</v>
      </c>
      <c r="K33" s="944">
        <v>0</v>
      </c>
      <c r="L33" s="348"/>
      <c r="M33" s="945">
        <v>0</v>
      </c>
      <c r="N33" s="946">
        <v>180</v>
      </c>
      <c r="O33" s="947" t="s">
        <v>335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39"/>
      <c r="C34" s="950"/>
      <c r="D34" s="335">
        <v>0</v>
      </c>
      <c r="E34" s="335">
        <v>0</v>
      </c>
      <c r="F34" s="941"/>
      <c r="G34" s="943"/>
      <c r="H34" s="335">
        <v>0</v>
      </c>
      <c r="I34" s="335">
        <v>0</v>
      </c>
      <c r="J34" s="941"/>
      <c r="K34" s="944"/>
      <c r="L34" s="348"/>
      <c r="M34" s="945"/>
      <c r="N34" s="946"/>
      <c r="O34" s="948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51">
        <v>13</v>
      </c>
      <c r="C35" s="958" t="s">
        <v>245</v>
      </c>
      <c r="D35" s="693">
        <v>824036.55</v>
      </c>
      <c r="E35" s="693">
        <v>544980.17000000004</v>
      </c>
      <c r="F35" s="941">
        <v>823944.59000000008</v>
      </c>
      <c r="G35" s="942">
        <v>481655.59</v>
      </c>
      <c r="H35" s="794">
        <v>32379.14</v>
      </c>
      <c r="I35" s="794">
        <v>37179.85</v>
      </c>
      <c r="J35" s="941">
        <v>32379.14</v>
      </c>
      <c r="K35" s="944">
        <v>37179.85</v>
      </c>
      <c r="L35" s="348"/>
      <c r="M35" s="945">
        <v>856323.7300000001</v>
      </c>
      <c r="N35" s="946">
        <v>518835.44</v>
      </c>
      <c r="O35" s="947">
        <v>0.60588702826208019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52"/>
      <c r="C36" s="959"/>
      <c r="D36" s="335">
        <v>-91.96</v>
      </c>
      <c r="E36" s="335">
        <v>-63324.58</v>
      </c>
      <c r="F36" s="941"/>
      <c r="G36" s="943"/>
      <c r="H36" s="335">
        <v>0</v>
      </c>
      <c r="I36" s="335">
        <v>0</v>
      </c>
      <c r="J36" s="941"/>
      <c r="K36" s="944"/>
      <c r="L36" s="348"/>
      <c r="M36" s="945"/>
      <c r="N36" s="946"/>
      <c r="O36" s="948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51">
        <v>14</v>
      </c>
      <c r="C37" s="958" t="s">
        <v>31</v>
      </c>
      <c r="D37" s="693">
        <v>610341.22000000009</v>
      </c>
      <c r="E37" s="693">
        <v>479073.26000000007</v>
      </c>
      <c r="F37" s="941">
        <v>37088.70000000007</v>
      </c>
      <c r="G37" s="942">
        <v>43117.70000000007</v>
      </c>
      <c r="H37" s="794">
        <v>0</v>
      </c>
      <c r="I37" s="794">
        <v>0</v>
      </c>
      <c r="J37" s="941">
        <v>0</v>
      </c>
      <c r="K37" s="944">
        <v>0</v>
      </c>
      <c r="L37" s="348"/>
      <c r="M37" s="945">
        <v>37088.70000000007</v>
      </c>
      <c r="N37" s="946">
        <v>43117.70000000007</v>
      </c>
      <c r="O37" s="963">
        <v>1.162556250286475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52"/>
      <c r="C38" s="959"/>
      <c r="D38" s="335">
        <v>-573252.52</v>
      </c>
      <c r="E38" s="335">
        <v>-435955.56</v>
      </c>
      <c r="F38" s="941"/>
      <c r="G38" s="943"/>
      <c r="H38" s="335">
        <v>0</v>
      </c>
      <c r="I38" s="335">
        <v>0</v>
      </c>
      <c r="J38" s="941"/>
      <c r="K38" s="944"/>
      <c r="L38" s="348"/>
      <c r="M38" s="945"/>
      <c r="N38" s="946"/>
      <c r="O38" s="964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51">
        <v>15</v>
      </c>
      <c r="C39" s="958" t="s">
        <v>116</v>
      </c>
      <c r="D39" s="693">
        <v>66058.399999999994</v>
      </c>
      <c r="E39" s="693">
        <v>71511.109999999986</v>
      </c>
      <c r="F39" s="941">
        <v>66058.399999999994</v>
      </c>
      <c r="G39" s="942">
        <v>71511.109999999986</v>
      </c>
      <c r="H39" s="794">
        <v>0</v>
      </c>
      <c r="I39" s="794">
        <v>0</v>
      </c>
      <c r="J39" s="941">
        <v>0</v>
      </c>
      <c r="K39" s="944">
        <v>0</v>
      </c>
      <c r="L39" s="348"/>
      <c r="M39" s="945">
        <v>66058.399999999994</v>
      </c>
      <c r="N39" s="946">
        <v>71511.109999999986</v>
      </c>
      <c r="O39" s="947">
        <v>1.0825437794436437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52"/>
      <c r="C40" s="959"/>
      <c r="D40" s="335">
        <v>0</v>
      </c>
      <c r="E40" s="335">
        <v>0</v>
      </c>
      <c r="F40" s="941"/>
      <c r="G40" s="943"/>
      <c r="H40" s="335">
        <v>0</v>
      </c>
      <c r="I40" s="335">
        <v>0</v>
      </c>
      <c r="J40" s="941"/>
      <c r="K40" s="944"/>
      <c r="L40" s="348"/>
      <c r="M40" s="945"/>
      <c r="N40" s="946"/>
      <c r="O40" s="948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51">
        <v>16</v>
      </c>
      <c r="C41" s="958" t="s">
        <v>246</v>
      </c>
      <c r="D41" s="693">
        <v>56370.43</v>
      </c>
      <c r="E41" s="693">
        <v>197734.27000000002</v>
      </c>
      <c r="F41" s="941">
        <v>56370.43</v>
      </c>
      <c r="G41" s="942">
        <v>197734.27000000002</v>
      </c>
      <c r="H41" s="794">
        <v>0</v>
      </c>
      <c r="I41" s="794">
        <v>0</v>
      </c>
      <c r="J41" s="941">
        <v>0</v>
      </c>
      <c r="K41" s="944">
        <v>0</v>
      </c>
      <c r="L41" s="348"/>
      <c r="M41" s="945">
        <v>56370.43</v>
      </c>
      <c r="N41" s="946">
        <v>197734.27000000002</v>
      </c>
      <c r="O41" s="947">
        <v>3.5077658623501722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52"/>
      <c r="C42" s="959"/>
      <c r="D42" s="335">
        <v>0</v>
      </c>
      <c r="E42" s="335">
        <v>0</v>
      </c>
      <c r="F42" s="941"/>
      <c r="G42" s="943"/>
      <c r="H42" s="335">
        <v>0</v>
      </c>
      <c r="I42" s="335">
        <v>0</v>
      </c>
      <c r="J42" s="941"/>
      <c r="K42" s="944"/>
      <c r="L42" s="348"/>
      <c r="M42" s="945"/>
      <c r="N42" s="946"/>
      <c r="O42" s="948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51">
        <v>17</v>
      </c>
      <c r="C43" s="958" t="s">
        <v>247</v>
      </c>
      <c r="D43" s="693">
        <v>152</v>
      </c>
      <c r="E43" s="693">
        <v>148</v>
      </c>
      <c r="F43" s="941">
        <v>152</v>
      </c>
      <c r="G43" s="942">
        <v>148</v>
      </c>
      <c r="H43" s="794">
        <v>0</v>
      </c>
      <c r="I43" s="794">
        <v>0</v>
      </c>
      <c r="J43" s="941">
        <v>0</v>
      </c>
      <c r="K43" s="944">
        <v>0</v>
      </c>
      <c r="L43" s="348"/>
      <c r="M43" s="945">
        <v>152</v>
      </c>
      <c r="N43" s="946">
        <v>148</v>
      </c>
      <c r="O43" s="947">
        <v>0.97368421052631582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52"/>
      <c r="C44" s="959"/>
      <c r="D44" s="335">
        <v>0</v>
      </c>
      <c r="E44" s="335">
        <v>0</v>
      </c>
      <c r="F44" s="941"/>
      <c r="G44" s="943"/>
      <c r="H44" s="335">
        <v>0</v>
      </c>
      <c r="I44" s="335">
        <v>0</v>
      </c>
      <c r="J44" s="941"/>
      <c r="K44" s="944"/>
      <c r="L44" s="348"/>
      <c r="M44" s="945"/>
      <c r="N44" s="946"/>
      <c r="O44" s="948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51">
        <v>18</v>
      </c>
      <c r="C45" s="958" t="s">
        <v>39</v>
      </c>
      <c r="D45" s="693">
        <v>5913.96</v>
      </c>
      <c r="E45" s="693">
        <v>2586.3199999999997</v>
      </c>
      <c r="F45" s="941">
        <v>5913.96</v>
      </c>
      <c r="G45" s="942">
        <v>2586.3199999999997</v>
      </c>
      <c r="H45" s="794">
        <v>9</v>
      </c>
      <c r="I45" s="794">
        <v>298.5</v>
      </c>
      <c r="J45" s="941">
        <v>9</v>
      </c>
      <c r="K45" s="944">
        <v>298.5</v>
      </c>
      <c r="L45" s="348"/>
      <c r="M45" s="945">
        <v>5922.96</v>
      </c>
      <c r="N45" s="946">
        <v>2884.8199999999997</v>
      </c>
      <c r="O45" s="947">
        <v>0.48705714710212455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52"/>
      <c r="C46" s="959"/>
      <c r="D46" s="335">
        <v>0</v>
      </c>
      <c r="E46" s="335">
        <v>0</v>
      </c>
      <c r="F46" s="941"/>
      <c r="G46" s="943"/>
      <c r="H46" s="335">
        <v>0</v>
      </c>
      <c r="I46" s="335">
        <v>0</v>
      </c>
      <c r="J46" s="941"/>
      <c r="K46" s="944"/>
      <c r="L46" s="348"/>
      <c r="M46" s="945"/>
      <c r="N46" s="946"/>
      <c r="O46" s="948"/>
      <c r="P46" s="273"/>
      <c r="Q46" s="273"/>
      <c r="R46" s="273"/>
      <c r="S46" s="273"/>
      <c r="T46" s="273"/>
      <c r="U46" s="273"/>
    </row>
    <row r="47" spans="2:21" ht="18" customHeight="1" x14ac:dyDescent="0.25">
      <c r="B47" s="960" t="s">
        <v>269</v>
      </c>
      <c r="C47" s="960"/>
      <c r="D47" s="296">
        <v>25684607.325999994</v>
      </c>
      <c r="E47" s="542">
        <v>24269307.069900002</v>
      </c>
      <c r="F47" s="961">
        <v>24942635.035999995</v>
      </c>
      <c r="G47" s="962">
        <v>23668145.669900004</v>
      </c>
      <c r="H47" s="296">
        <v>4147516.54</v>
      </c>
      <c r="I47" s="542">
        <v>4500319.59</v>
      </c>
      <c r="J47" s="961">
        <v>4147516.54</v>
      </c>
      <c r="K47" s="962">
        <v>4500319.59</v>
      </c>
      <c r="L47" s="349"/>
      <c r="M47" s="944">
        <v>29090151.575999998</v>
      </c>
      <c r="N47" s="953">
        <v>28168465.259900004</v>
      </c>
      <c r="O47" s="954">
        <v>0.96831620785158079</v>
      </c>
    </row>
    <row r="48" spans="2:21" s="266" customFormat="1" ht="18" customHeight="1" x14ac:dyDescent="0.25">
      <c r="B48" s="956" t="s">
        <v>250</v>
      </c>
      <c r="C48" s="957"/>
      <c r="D48" s="664">
        <v>-741972.29</v>
      </c>
      <c r="E48" s="664">
        <v>-601161.4</v>
      </c>
      <c r="F48" s="961"/>
      <c r="G48" s="962"/>
      <c r="H48" s="664">
        <v>0</v>
      </c>
      <c r="I48" s="664">
        <v>0</v>
      </c>
      <c r="J48" s="961"/>
      <c r="K48" s="962"/>
      <c r="L48" s="349"/>
      <c r="M48" s="944"/>
      <c r="N48" s="953"/>
      <c r="O48" s="955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41"/>
      <c r="B2" s="1142"/>
      <c r="C2" s="1142"/>
      <c r="D2" s="1142"/>
      <c r="E2" s="1142"/>
      <c r="F2" s="1142"/>
      <c r="G2" s="1200"/>
      <c r="H2" s="1200"/>
    </row>
    <row r="3" spans="1:10" s="2" customFormat="1" ht="15" customHeight="1" x14ac:dyDescent="0.3">
      <c r="A3" s="1212" t="s">
        <v>141</v>
      </c>
      <c r="B3" s="1212"/>
      <c r="C3" s="1212"/>
      <c r="D3" s="1212"/>
      <c r="E3" s="1213"/>
      <c r="F3" s="1213"/>
      <c r="G3" s="1213"/>
      <c r="H3" s="1213"/>
    </row>
    <row r="4" spans="1:10" s="2" customFormat="1" ht="18.75" customHeight="1" x14ac:dyDescent="0.3">
      <c r="A4" s="1208" t="s">
        <v>151</v>
      </c>
      <c r="B4" s="1209"/>
      <c r="C4" s="1209"/>
      <c r="D4" s="1209"/>
      <c r="E4" s="1209"/>
      <c r="F4" s="1209"/>
      <c r="G4" s="1209"/>
      <c r="H4" s="1209"/>
    </row>
    <row r="5" spans="1:10" s="5" customFormat="1" ht="15" customHeight="1" x14ac:dyDescent="0.25">
      <c r="A5" s="1133" t="s">
        <v>106</v>
      </c>
      <c r="B5" s="1012" t="s">
        <v>1</v>
      </c>
      <c r="C5" s="1135" t="s">
        <v>93</v>
      </c>
      <c r="D5" s="1135"/>
      <c r="E5" s="1210" t="s">
        <v>52</v>
      </c>
      <c r="F5" s="1210"/>
      <c r="G5" s="1216" t="s">
        <v>97</v>
      </c>
      <c r="H5" s="1217"/>
    </row>
    <row r="6" spans="1:10" s="6" customFormat="1" ht="15" customHeight="1" x14ac:dyDescent="0.25">
      <c r="A6" s="1134"/>
      <c r="B6" s="1013"/>
      <c r="C6" s="1206"/>
      <c r="D6" s="1206"/>
      <c r="E6" s="1211"/>
      <c r="F6" s="1211"/>
      <c r="G6" s="1218"/>
      <c r="H6" s="1219"/>
      <c r="I6" s="5"/>
    </row>
    <row r="7" spans="1:10" s="6" customFormat="1" ht="15" customHeight="1" x14ac:dyDescent="0.25">
      <c r="A7" s="1134"/>
      <c r="B7" s="1013"/>
      <c r="C7" s="1214" t="s">
        <v>137</v>
      </c>
      <c r="D7" s="1013" t="s">
        <v>138</v>
      </c>
      <c r="E7" s="1214" t="s">
        <v>137</v>
      </c>
      <c r="F7" s="1013" t="s">
        <v>138</v>
      </c>
      <c r="G7" s="1203" t="s">
        <v>137</v>
      </c>
      <c r="H7" s="1197" t="s">
        <v>138</v>
      </c>
      <c r="I7" s="5"/>
    </row>
    <row r="8" spans="1:10" s="6" customFormat="1" ht="30" customHeight="1" x14ac:dyDescent="0.25">
      <c r="A8" s="1134"/>
      <c r="B8" s="1013"/>
      <c r="C8" s="1215"/>
      <c r="D8" s="1013"/>
      <c r="E8" s="1215"/>
      <c r="F8" s="1013"/>
      <c r="G8" s="1204"/>
      <c r="H8" s="119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22" t="s">
        <v>45</v>
      </c>
      <c r="B14" s="1123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26"/>
      <c r="D16" s="1126"/>
      <c r="E16" s="1126"/>
      <c r="F16" s="1126"/>
      <c r="G16" s="1126"/>
      <c r="H16" s="1126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14:B14"/>
    <mergeCell ref="C16:D16"/>
    <mergeCell ref="A4:H4"/>
    <mergeCell ref="C7:C8"/>
    <mergeCell ref="E16:F16"/>
    <mergeCell ref="G16:H16"/>
    <mergeCell ref="F7:F8"/>
    <mergeCell ref="G7:G8"/>
    <mergeCell ref="H7:H8"/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53"/>
      <c r="B2" s="1154"/>
    </row>
    <row r="3" spans="1:6" s="2" customFormat="1" ht="17.25" customHeight="1" x14ac:dyDescent="0.3">
      <c r="A3" s="1222" t="s">
        <v>145</v>
      </c>
      <c r="B3" s="1222"/>
      <c r="C3" s="1222"/>
      <c r="D3" s="1222"/>
    </row>
    <row r="4" spans="1:6" s="2" customFormat="1" ht="16.5" customHeight="1" x14ac:dyDescent="0.3">
      <c r="A4" s="1220" t="s">
        <v>151</v>
      </c>
      <c r="B4" s="1221"/>
      <c r="C4" s="1221"/>
      <c r="D4" s="1221"/>
    </row>
    <row r="5" spans="1:6" s="5" customFormat="1" ht="15" customHeight="1" x14ac:dyDescent="0.25">
      <c r="A5" s="1010" t="s">
        <v>106</v>
      </c>
      <c r="B5" s="1012" t="s">
        <v>1</v>
      </c>
      <c r="C5" s="1147" t="s">
        <v>96</v>
      </c>
      <c r="D5" s="1148"/>
    </row>
    <row r="6" spans="1:6" s="6" customFormat="1" ht="15" customHeight="1" x14ac:dyDescent="0.25">
      <c r="A6" s="1011"/>
      <c r="B6" s="1013"/>
      <c r="C6" s="1149"/>
      <c r="D6" s="1150"/>
      <c r="E6" s="5"/>
    </row>
    <row r="7" spans="1:6" s="6" customFormat="1" ht="15" customHeight="1" x14ac:dyDescent="0.25">
      <c r="A7" s="1011"/>
      <c r="B7" s="1013"/>
      <c r="C7" s="1149"/>
      <c r="D7" s="1150"/>
      <c r="E7" s="5"/>
    </row>
    <row r="8" spans="1:6" s="6" customFormat="1" ht="23.25" customHeight="1" x14ac:dyDescent="0.25">
      <c r="A8" s="1011"/>
      <c r="B8" s="1013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22" t="s">
        <v>40</v>
      </c>
      <c r="B28" s="1123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53"/>
      <c r="B2" s="1154"/>
    </row>
    <row r="3" spans="1:8" s="2" customFormat="1" ht="19.5" customHeight="1" x14ac:dyDescent="0.3">
      <c r="A3" s="1223" t="s">
        <v>144</v>
      </c>
      <c r="B3" s="1223"/>
      <c r="C3" s="1223"/>
      <c r="D3" s="1223"/>
    </row>
    <row r="4" spans="1:8" s="2" customFormat="1" ht="14.25" customHeight="1" x14ac:dyDescent="0.3">
      <c r="A4" s="1224" t="s">
        <v>151</v>
      </c>
      <c r="B4" s="1221"/>
      <c r="C4" s="1221"/>
      <c r="D4" s="1221"/>
    </row>
    <row r="5" spans="1:8" s="5" customFormat="1" ht="15" customHeight="1" x14ac:dyDescent="0.25">
      <c r="A5" s="1010" t="s">
        <v>0</v>
      </c>
      <c r="B5" s="1012" t="s">
        <v>1</v>
      </c>
      <c r="C5" s="1147" t="s">
        <v>124</v>
      </c>
      <c r="D5" s="1148"/>
    </row>
    <row r="6" spans="1:8" s="6" customFormat="1" ht="15" customHeight="1" x14ac:dyDescent="0.25">
      <c r="A6" s="1011"/>
      <c r="B6" s="1013"/>
      <c r="C6" s="1149"/>
      <c r="D6" s="1150"/>
      <c r="E6" s="5"/>
    </row>
    <row r="7" spans="1:8" s="6" customFormat="1" ht="15" customHeight="1" x14ac:dyDescent="0.25">
      <c r="A7" s="1011"/>
      <c r="B7" s="1013"/>
      <c r="C7" s="1149"/>
      <c r="D7" s="1150"/>
      <c r="E7" s="5"/>
    </row>
    <row r="8" spans="1:8" s="6" customFormat="1" ht="23.25" customHeight="1" x14ac:dyDescent="0.25">
      <c r="A8" s="1011"/>
      <c r="B8" s="1013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22" t="s">
        <v>45</v>
      </c>
      <c r="B14" s="1123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25" t="s">
        <v>154</v>
      </c>
      <c r="B4" s="1225"/>
      <c r="C4" s="1225"/>
      <c r="D4" s="1225"/>
      <c r="E4" s="1225"/>
      <c r="F4" s="1225"/>
      <c r="G4" s="1225"/>
      <c r="H4" s="1225"/>
      <c r="I4" s="1225"/>
      <c r="J4" s="1225"/>
      <c r="K4" s="259"/>
      <c r="L4" s="259"/>
    </row>
    <row r="5" spans="1:23" s="165" customFormat="1" ht="19.5" customHeight="1" x14ac:dyDescent="0.3">
      <c r="A5" s="1225" t="s">
        <v>153</v>
      </c>
      <c r="B5" s="989"/>
      <c r="C5" s="989"/>
      <c r="D5" s="989"/>
      <c r="E5" s="989"/>
      <c r="F5" s="989"/>
      <c r="G5" s="989"/>
      <c r="H5" s="989"/>
      <c r="I5" s="989"/>
      <c r="J5" s="989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6" t="s">
        <v>106</v>
      </c>
      <c r="B7" s="1228" t="s">
        <v>107</v>
      </c>
      <c r="C7" s="1230" t="s">
        <v>118</v>
      </c>
      <c r="D7" s="1231"/>
      <c r="E7" s="1231"/>
      <c r="F7" s="1231"/>
      <c r="G7" s="1231"/>
      <c r="H7" s="1231"/>
      <c r="I7" s="1231"/>
      <c r="J7" s="1232"/>
      <c r="K7" s="443"/>
      <c r="L7" s="443"/>
    </row>
    <row r="8" spans="1:23" s="174" customFormat="1" ht="16.5" customHeight="1" x14ac:dyDescent="0.25">
      <c r="A8" s="1227"/>
      <c r="B8" s="1229"/>
      <c r="C8" s="1229" t="s">
        <v>93</v>
      </c>
      <c r="D8" s="1233"/>
      <c r="E8" s="1233"/>
      <c r="F8" s="1233"/>
      <c r="G8" s="1234" t="s">
        <v>52</v>
      </c>
      <c r="H8" s="1234"/>
      <c r="I8" s="1235"/>
      <c r="J8" s="1236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27"/>
      <c r="B9" s="1229"/>
      <c r="C9" s="1233"/>
      <c r="D9" s="1233"/>
      <c r="E9" s="1233"/>
      <c r="F9" s="1233"/>
      <c r="G9" s="1234"/>
      <c r="H9" s="1234"/>
      <c r="I9" s="1235"/>
      <c r="J9" s="1236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27"/>
      <c r="B10" s="1229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72" t="s">
        <v>40</v>
      </c>
      <c r="B25" s="974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75"/>
      <c r="F28" s="976"/>
      <c r="G28" s="185"/>
      <c r="H28" s="184"/>
      <c r="I28" s="977"/>
      <c r="J28" s="977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78"/>
      <c r="F29" s="979"/>
      <c r="G29" s="187"/>
      <c r="H29" s="164"/>
      <c r="I29" s="978"/>
      <c r="J29" s="979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25:B25"/>
    <mergeCell ref="E28:F28"/>
    <mergeCell ref="I28:J28"/>
    <mergeCell ref="E29:F29"/>
    <mergeCell ref="I29:J2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25" t="s">
        <v>155</v>
      </c>
      <c r="B4" s="1225"/>
      <c r="C4" s="1225"/>
      <c r="D4" s="1225"/>
    </row>
    <row r="5" spans="1:15" s="165" customFormat="1" ht="19.5" customHeight="1" x14ac:dyDescent="0.3">
      <c r="A5" s="1225" t="s">
        <v>156</v>
      </c>
      <c r="B5" s="989"/>
      <c r="C5" s="989"/>
      <c r="D5" s="98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6" t="s">
        <v>106</v>
      </c>
      <c r="B7" s="1228" t="s">
        <v>107</v>
      </c>
      <c r="C7" s="1230" t="s">
        <v>126</v>
      </c>
      <c r="D7" s="1232"/>
    </row>
    <row r="8" spans="1:15" s="174" customFormat="1" ht="16.5" customHeight="1" x14ac:dyDescent="0.25">
      <c r="A8" s="1227"/>
      <c r="B8" s="1229"/>
      <c r="C8" s="1229" t="s">
        <v>93</v>
      </c>
      <c r="D8" s="1237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7"/>
      <c r="B9" s="1229"/>
      <c r="C9" s="1233"/>
      <c r="D9" s="1237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7"/>
      <c r="B10" s="1229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72" t="s">
        <v>45</v>
      </c>
      <c r="B25" s="974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38" t="s">
        <v>154</v>
      </c>
      <c r="B4" s="1238"/>
      <c r="C4" s="1238"/>
      <c r="D4" s="1238"/>
      <c r="E4" s="1238"/>
      <c r="F4" s="1238"/>
      <c r="G4" s="1238"/>
      <c r="H4" s="1238"/>
      <c r="I4" s="1238"/>
      <c r="J4" s="1238"/>
      <c r="K4" s="259"/>
      <c r="L4" s="259"/>
      <c r="M4" s="259"/>
    </row>
    <row r="5" spans="1:24" s="165" customFormat="1" ht="19.5" customHeight="1" x14ac:dyDescent="0.3">
      <c r="A5" s="1225" t="s">
        <v>153</v>
      </c>
      <c r="B5" s="989"/>
      <c r="C5" s="989"/>
      <c r="D5" s="989"/>
      <c r="E5" s="989"/>
      <c r="F5" s="989"/>
      <c r="G5" s="989"/>
      <c r="H5" s="989"/>
      <c r="I5" s="989"/>
      <c r="J5" s="989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6" t="s">
        <v>106</v>
      </c>
      <c r="B7" s="1228" t="s">
        <v>107</v>
      </c>
      <c r="C7" s="1230" t="s">
        <v>118</v>
      </c>
      <c r="D7" s="1231"/>
      <c r="E7" s="1231"/>
      <c r="F7" s="1231"/>
      <c r="G7" s="1231"/>
      <c r="H7" s="1231"/>
      <c r="I7" s="1231"/>
      <c r="J7" s="1232"/>
      <c r="K7" s="443"/>
      <c r="L7" s="443"/>
      <c r="M7" s="443"/>
    </row>
    <row r="8" spans="1:24" s="174" customFormat="1" ht="16.5" customHeight="1" x14ac:dyDescent="0.25">
      <c r="A8" s="1227"/>
      <c r="B8" s="1229"/>
      <c r="C8" s="1229" t="s">
        <v>93</v>
      </c>
      <c r="D8" s="1233"/>
      <c r="E8" s="1233"/>
      <c r="F8" s="1233"/>
      <c r="G8" s="1234" t="s">
        <v>52</v>
      </c>
      <c r="H8" s="1234"/>
      <c r="I8" s="1235"/>
      <c r="J8" s="1236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27"/>
      <c r="B9" s="1229"/>
      <c r="C9" s="1233"/>
      <c r="D9" s="1233"/>
      <c r="E9" s="1233"/>
      <c r="F9" s="1233"/>
      <c r="G9" s="1234"/>
      <c r="H9" s="1234"/>
      <c r="I9" s="1235"/>
      <c r="J9" s="1236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27"/>
      <c r="B10" s="1229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72" t="s">
        <v>40</v>
      </c>
      <c r="B30" s="974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75"/>
      <c r="F33" s="976"/>
      <c r="G33" s="185"/>
      <c r="H33" s="184"/>
      <c r="I33" s="977"/>
      <c r="J33" s="977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78"/>
      <c r="F34" s="979"/>
      <c r="G34" s="187"/>
      <c r="H34" s="164"/>
      <c r="I34" s="978"/>
      <c r="J34" s="979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G8:J9"/>
    <mergeCell ref="A5:J5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9" t="s">
        <v>155</v>
      </c>
      <c r="B4" s="1239"/>
      <c r="C4" s="1239"/>
      <c r="D4" s="1239"/>
    </row>
    <row r="5" spans="1:15" s="165" customFormat="1" ht="19.5" customHeight="1" x14ac:dyDescent="0.3">
      <c r="A5" s="1225" t="s">
        <v>156</v>
      </c>
      <c r="B5" s="989"/>
      <c r="C5" s="989"/>
      <c r="D5" s="98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6" t="s">
        <v>106</v>
      </c>
      <c r="B7" s="1228" t="s">
        <v>107</v>
      </c>
      <c r="C7" s="1240" t="s">
        <v>93</v>
      </c>
      <c r="D7" s="1243" t="s">
        <v>52</v>
      </c>
    </row>
    <row r="8" spans="1:15" s="174" customFormat="1" ht="16.5" customHeight="1" x14ac:dyDescent="0.25">
      <c r="A8" s="1227"/>
      <c r="B8" s="1229"/>
      <c r="C8" s="1241"/>
      <c r="D8" s="1244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7"/>
      <c r="B9" s="1229"/>
      <c r="C9" s="1242"/>
      <c r="D9" s="1245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7"/>
      <c r="B10" s="1229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72" t="s">
        <v>45</v>
      </c>
      <c r="B16" s="974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03" t="s">
        <v>271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</row>
    <row r="5" spans="2:21" s="269" customFormat="1" ht="13.15" customHeight="1" x14ac:dyDescent="0.25">
      <c r="B5" s="904" t="s">
        <v>331</v>
      </c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</row>
    <row r="6" spans="2:21" s="269" customFormat="1" ht="16.5" customHeight="1" x14ac:dyDescent="0.25">
      <c r="B6" s="921" t="s">
        <v>270</v>
      </c>
      <c r="C6" s="921"/>
      <c r="D6" s="921"/>
      <c r="E6" s="921"/>
      <c r="F6" s="272"/>
      <c r="G6" s="272"/>
      <c r="H6" s="272"/>
      <c r="I6" s="272"/>
      <c r="J6" s="272"/>
      <c r="K6" s="272"/>
      <c r="L6" s="345"/>
      <c r="M6" s="345"/>
      <c r="N6" s="933" t="s">
        <v>180</v>
      </c>
      <c r="O6" s="933"/>
    </row>
    <row r="7" spans="2:21" ht="17.25" customHeight="1" x14ac:dyDescent="0.25">
      <c r="B7" s="907" t="s">
        <v>84</v>
      </c>
      <c r="C7" s="910" t="s">
        <v>160</v>
      </c>
      <c r="D7" s="934" t="s">
        <v>262</v>
      </c>
      <c r="E7" s="935"/>
      <c r="F7" s="935"/>
      <c r="G7" s="936"/>
      <c r="H7" s="934" t="s">
        <v>263</v>
      </c>
      <c r="I7" s="935"/>
      <c r="J7" s="935"/>
      <c r="K7" s="936"/>
      <c r="L7" s="346"/>
      <c r="M7" s="915" t="s">
        <v>238</v>
      </c>
      <c r="N7" s="916"/>
      <c r="O7" s="917"/>
    </row>
    <row r="8" spans="2:21" ht="30" customHeight="1" x14ac:dyDescent="0.25">
      <c r="B8" s="908"/>
      <c r="C8" s="911"/>
      <c r="D8" s="924" t="s">
        <v>195</v>
      </c>
      <c r="E8" s="925"/>
      <c r="F8" s="924" t="s">
        <v>162</v>
      </c>
      <c r="G8" s="925"/>
      <c r="H8" s="924" t="s">
        <v>195</v>
      </c>
      <c r="I8" s="925"/>
      <c r="J8" s="924" t="s">
        <v>162</v>
      </c>
      <c r="K8" s="925"/>
      <c r="L8" s="347"/>
      <c r="M8" s="924" t="s">
        <v>272</v>
      </c>
      <c r="N8" s="925"/>
      <c r="O8" s="971" t="s">
        <v>332</v>
      </c>
    </row>
    <row r="9" spans="2:21" ht="16.149999999999999" customHeight="1" x14ac:dyDescent="0.25">
      <c r="B9" s="909"/>
      <c r="C9" s="912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920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66" t="s">
        <v>53</v>
      </c>
      <c r="C11" s="940" t="s">
        <v>54</v>
      </c>
      <c r="D11" s="702">
        <v>1233183.1899999948</v>
      </c>
      <c r="E11" s="676">
        <v>1663090.09</v>
      </c>
      <c r="F11" s="967">
        <v>1233183.1899999948</v>
      </c>
      <c r="G11" s="965">
        <v>1663090.09</v>
      </c>
      <c r="H11" s="702">
        <v>54314.299999999996</v>
      </c>
      <c r="I11" s="702">
        <v>155223.69999999995</v>
      </c>
      <c r="J11" s="967">
        <v>54314.299999999996</v>
      </c>
      <c r="K11" s="965">
        <v>155223.69999999995</v>
      </c>
      <c r="L11" s="543"/>
      <c r="M11" s="969">
        <v>1287497.4899999949</v>
      </c>
      <c r="N11" s="970">
        <v>1818313.79</v>
      </c>
      <c r="O11" s="947">
        <v>1.412285308610588</v>
      </c>
    </row>
    <row r="12" spans="2:21" ht="15" customHeight="1" x14ac:dyDescent="0.3">
      <c r="B12" s="966"/>
      <c r="C12" s="940"/>
      <c r="D12" s="544">
        <v>0</v>
      </c>
      <c r="E12" s="544">
        <v>0</v>
      </c>
      <c r="F12" s="967"/>
      <c r="G12" s="965"/>
      <c r="H12" s="544">
        <v>0</v>
      </c>
      <c r="I12" s="544">
        <v>0</v>
      </c>
      <c r="J12" s="967"/>
      <c r="K12" s="965"/>
      <c r="L12" s="543"/>
      <c r="M12" s="969"/>
      <c r="N12" s="970"/>
      <c r="O12" s="948"/>
    </row>
    <row r="13" spans="2:21" ht="15" customHeight="1" x14ac:dyDescent="0.3">
      <c r="B13" s="966" t="s">
        <v>55</v>
      </c>
      <c r="C13" s="949" t="s">
        <v>87</v>
      </c>
      <c r="D13" s="702">
        <v>2963003.89</v>
      </c>
      <c r="E13" s="702">
        <v>3295092.07</v>
      </c>
      <c r="F13" s="967">
        <v>2944993.89</v>
      </c>
      <c r="G13" s="965">
        <v>3295092.07</v>
      </c>
      <c r="H13" s="702">
        <v>96551.32</v>
      </c>
      <c r="I13" s="702">
        <v>199874.81000000003</v>
      </c>
      <c r="J13" s="967">
        <v>93563.32</v>
      </c>
      <c r="K13" s="965">
        <v>199874.81000000003</v>
      </c>
      <c r="L13" s="543"/>
      <c r="M13" s="969">
        <v>3038557.21</v>
      </c>
      <c r="N13" s="970">
        <v>3494966.88</v>
      </c>
      <c r="O13" s="947">
        <v>1.1502060479552398</v>
      </c>
    </row>
    <row r="14" spans="2:21" ht="15" customHeight="1" x14ac:dyDescent="0.3">
      <c r="B14" s="966"/>
      <c r="C14" s="949"/>
      <c r="D14" s="544">
        <v>-18010</v>
      </c>
      <c r="E14" s="544">
        <v>0</v>
      </c>
      <c r="F14" s="967"/>
      <c r="G14" s="965"/>
      <c r="H14" s="544">
        <v>-2988</v>
      </c>
      <c r="I14" s="544">
        <v>0</v>
      </c>
      <c r="J14" s="967"/>
      <c r="K14" s="965"/>
      <c r="L14" s="543"/>
      <c r="M14" s="969"/>
      <c r="N14" s="970"/>
      <c r="O14" s="948"/>
    </row>
    <row r="15" spans="2:21" ht="15" customHeight="1" x14ac:dyDescent="0.3">
      <c r="B15" s="966" t="s">
        <v>57</v>
      </c>
      <c r="C15" s="949" t="s">
        <v>163</v>
      </c>
      <c r="D15" s="702">
        <v>781603.03</v>
      </c>
      <c r="E15" s="702">
        <v>818945.36</v>
      </c>
      <c r="F15" s="967">
        <v>781603.03</v>
      </c>
      <c r="G15" s="965">
        <v>818945.36</v>
      </c>
      <c r="H15" s="702">
        <v>45355.39</v>
      </c>
      <c r="I15" s="702">
        <v>41428.240000000005</v>
      </c>
      <c r="J15" s="967">
        <v>45355.39</v>
      </c>
      <c r="K15" s="965">
        <v>41428.240000000005</v>
      </c>
      <c r="L15" s="543"/>
      <c r="M15" s="969">
        <v>826958.42</v>
      </c>
      <c r="N15" s="970">
        <v>860373.6</v>
      </c>
      <c r="O15" s="947">
        <v>1.0404073278557342</v>
      </c>
    </row>
    <row r="16" spans="2:21" ht="15" customHeight="1" x14ac:dyDescent="0.3">
      <c r="B16" s="966"/>
      <c r="C16" s="949"/>
      <c r="D16" s="544">
        <v>0</v>
      </c>
      <c r="E16" s="544">
        <v>0</v>
      </c>
      <c r="F16" s="967"/>
      <c r="G16" s="965"/>
      <c r="H16" s="544">
        <v>0</v>
      </c>
      <c r="I16" s="544">
        <v>0</v>
      </c>
      <c r="J16" s="967"/>
      <c r="K16" s="965"/>
      <c r="L16" s="543"/>
      <c r="M16" s="969"/>
      <c r="N16" s="970"/>
      <c r="O16" s="948"/>
    </row>
    <row r="17" spans="2:15" ht="15" customHeight="1" x14ac:dyDescent="0.3">
      <c r="B17" s="966" t="s">
        <v>59</v>
      </c>
      <c r="C17" s="949" t="s">
        <v>164</v>
      </c>
      <c r="D17" s="702">
        <v>0</v>
      </c>
      <c r="E17" s="702">
        <v>0</v>
      </c>
      <c r="F17" s="967">
        <v>0</v>
      </c>
      <c r="G17" s="965">
        <v>0</v>
      </c>
      <c r="H17" s="702">
        <v>0</v>
      </c>
      <c r="I17" s="702">
        <v>0</v>
      </c>
      <c r="J17" s="967">
        <v>0</v>
      </c>
      <c r="K17" s="965">
        <v>0</v>
      </c>
      <c r="L17" s="543"/>
      <c r="M17" s="969">
        <v>0</v>
      </c>
      <c r="N17" s="970">
        <v>0</v>
      </c>
      <c r="O17" s="947" t="s">
        <v>335</v>
      </c>
    </row>
    <row r="18" spans="2:15" ht="15" customHeight="1" x14ac:dyDescent="0.3">
      <c r="B18" s="966"/>
      <c r="C18" s="949"/>
      <c r="D18" s="544">
        <v>0</v>
      </c>
      <c r="E18" s="544">
        <v>0</v>
      </c>
      <c r="F18" s="967"/>
      <c r="G18" s="965"/>
      <c r="H18" s="544">
        <v>0</v>
      </c>
      <c r="I18" s="544">
        <v>0</v>
      </c>
      <c r="J18" s="967"/>
      <c r="K18" s="965"/>
      <c r="L18" s="543"/>
      <c r="M18" s="969"/>
      <c r="N18" s="970"/>
      <c r="O18" s="948"/>
    </row>
    <row r="19" spans="2:15" ht="15" customHeight="1" x14ac:dyDescent="0.3">
      <c r="B19" s="966" t="s">
        <v>61</v>
      </c>
      <c r="C19" s="949" t="s">
        <v>165</v>
      </c>
      <c r="D19" s="702">
        <v>2761878.8000000003</v>
      </c>
      <c r="E19" s="702">
        <v>2976305.4399999995</v>
      </c>
      <c r="F19" s="967">
        <v>2076367.7600000002</v>
      </c>
      <c r="G19" s="965">
        <v>2540349.8799999994</v>
      </c>
      <c r="H19" s="702">
        <v>74623.55</v>
      </c>
      <c r="I19" s="702">
        <v>266400.67</v>
      </c>
      <c r="J19" s="967">
        <v>74623.55</v>
      </c>
      <c r="K19" s="965">
        <v>266400.67</v>
      </c>
      <c r="L19" s="543"/>
      <c r="M19" s="969">
        <v>2150991.31</v>
      </c>
      <c r="N19" s="970">
        <v>2806750.5499999993</v>
      </c>
      <c r="O19" s="947">
        <v>1.304863732806061</v>
      </c>
    </row>
    <row r="20" spans="2:15" ht="15" customHeight="1" x14ac:dyDescent="0.3">
      <c r="B20" s="966"/>
      <c r="C20" s="949"/>
      <c r="D20" s="544">
        <v>-685511.04</v>
      </c>
      <c r="E20" s="544">
        <v>-435955.56</v>
      </c>
      <c r="F20" s="967"/>
      <c r="G20" s="965"/>
      <c r="H20" s="544">
        <v>0</v>
      </c>
      <c r="I20" s="544">
        <v>0</v>
      </c>
      <c r="J20" s="967"/>
      <c r="K20" s="965"/>
      <c r="L20" s="543"/>
      <c r="M20" s="969"/>
      <c r="N20" s="970"/>
      <c r="O20" s="948"/>
    </row>
    <row r="21" spans="2:15" ht="15" customHeight="1" x14ac:dyDescent="0.3">
      <c r="B21" s="966" t="s">
        <v>63</v>
      </c>
      <c r="C21" s="949" t="s">
        <v>166</v>
      </c>
      <c r="D21" s="702">
        <v>3624516.8299999996</v>
      </c>
      <c r="E21" s="702">
        <v>3648382.0999999996</v>
      </c>
      <c r="F21" s="967">
        <v>3609872.4299999997</v>
      </c>
      <c r="G21" s="965">
        <v>3648382.0999999996</v>
      </c>
      <c r="H21" s="702">
        <v>813819.33000000007</v>
      </c>
      <c r="I21" s="702">
        <v>415806.61</v>
      </c>
      <c r="J21" s="967">
        <v>813819.33000000007</v>
      </c>
      <c r="K21" s="965">
        <v>415806.61</v>
      </c>
      <c r="L21" s="543"/>
      <c r="M21" s="969">
        <v>4423691.76</v>
      </c>
      <c r="N21" s="970">
        <v>4064188.7099999995</v>
      </c>
      <c r="O21" s="947">
        <v>0.91873234630615397</v>
      </c>
    </row>
    <row r="22" spans="2:15" ht="15" customHeight="1" x14ac:dyDescent="0.3">
      <c r="B22" s="966"/>
      <c r="C22" s="949"/>
      <c r="D22" s="544">
        <v>-14644.4</v>
      </c>
      <c r="E22" s="544">
        <v>0</v>
      </c>
      <c r="F22" s="967"/>
      <c r="G22" s="965"/>
      <c r="H22" s="544">
        <v>0</v>
      </c>
      <c r="I22" s="544">
        <v>0</v>
      </c>
      <c r="J22" s="967"/>
      <c r="K22" s="965"/>
      <c r="L22" s="543"/>
      <c r="M22" s="969"/>
      <c r="N22" s="970"/>
      <c r="O22" s="948"/>
    </row>
    <row r="23" spans="2:15" ht="15" customHeight="1" x14ac:dyDescent="0.3">
      <c r="B23" s="966" t="s">
        <v>65</v>
      </c>
      <c r="C23" s="949" t="s">
        <v>167</v>
      </c>
      <c r="D23" s="702">
        <v>479128.96999999968</v>
      </c>
      <c r="E23" s="702">
        <v>547126.20000000042</v>
      </c>
      <c r="F23" s="967">
        <v>479128.96999999968</v>
      </c>
      <c r="G23" s="965">
        <v>547126.20000000042</v>
      </c>
      <c r="H23" s="702">
        <v>0</v>
      </c>
      <c r="I23" s="702">
        <v>0</v>
      </c>
      <c r="J23" s="967">
        <v>0</v>
      </c>
      <c r="K23" s="965">
        <v>0</v>
      </c>
      <c r="L23" s="543"/>
      <c r="M23" s="969">
        <v>479128.96999999968</v>
      </c>
      <c r="N23" s="970">
        <v>547126.20000000042</v>
      </c>
      <c r="O23" s="947">
        <v>1.1419184275165011</v>
      </c>
    </row>
    <row r="24" spans="2:15" ht="15" customHeight="1" x14ac:dyDescent="0.3">
      <c r="B24" s="966"/>
      <c r="C24" s="949"/>
      <c r="D24" s="544">
        <v>0</v>
      </c>
      <c r="E24" s="544">
        <v>0</v>
      </c>
      <c r="F24" s="967"/>
      <c r="G24" s="965"/>
      <c r="H24" s="544">
        <v>0</v>
      </c>
      <c r="I24" s="544">
        <v>0</v>
      </c>
      <c r="J24" s="967"/>
      <c r="K24" s="965"/>
      <c r="L24" s="543"/>
      <c r="M24" s="969"/>
      <c r="N24" s="970"/>
      <c r="O24" s="948"/>
    </row>
    <row r="25" spans="2:15" ht="15" customHeight="1" x14ac:dyDescent="0.3">
      <c r="B25" s="966" t="s">
        <v>66</v>
      </c>
      <c r="C25" s="949" t="s">
        <v>168</v>
      </c>
      <c r="D25" s="702">
        <v>30242.129999999994</v>
      </c>
      <c r="E25" s="702">
        <v>42600.5</v>
      </c>
      <c r="F25" s="967">
        <v>30242.129999999994</v>
      </c>
      <c r="G25" s="965">
        <v>42600.5</v>
      </c>
      <c r="H25" s="702">
        <v>13103.529999999999</v>
      </c>
      <c r="I25" s="702">
        <v>11629.61</v>
      </c>
      <c r="J25" s="967">
        <v>13103.529999999999</v>
      </c>
      <c r="K25" s="965">
        <v>11629.61</v>
      </c>
      <c r="L25" s="543"/>
      <c r="M25" s="969">
        <v>43345.659999999989</v>
      </c>
      <c r="N25" s="970">
        <v>54230.11</v>
      </c>
      <c r="O25" s="947">
        <v>1.2511081847640575</v>
      </c>
    </row>
    <row r="26" spans="2:15" ht="15" customHeight="1" x14ac:dyDescent="0.3">
      <c r="B26" s="966"/>
      <c r="C26" s="949"/>
      <c r="D26" s="544">
        <v>0</v>
      </c>
      <c r="E26" s="544">
        <v>0</v>
      </c>
      <c r="F26" s="967"/>
      <c r="G26" s="965"/>
      <c r="H26" s="544">
        <v>0</v>
      </c>
      <c r="I26" s="544">
        <v>0</v>
      </c>
      <c r="J26" s="967"/>
      <c r="K26" s="965"/>
      <c r="L26" s="543"/>
      <c r="M26" s="969"/>
      <c r="N26" s="970"/>
      <c r="O26" s="948"/>
    </row>
    <row r="27" spans="2:15" ht="15" customHeight="1" x14ac:dyDescent="0.3">
      <c r="B27" s="966" t="s">
        <v>67</v>
      </c>
      <c r="C27" s="949" t="s">
        <v>169</v>
      </c>
      <c r="D27" s="702">
        <v>7229113.966</v>
      </c>
      <c r="E27" s="702">
        <v>4124937.2799000009</v>
      </c>
      <c r="F27" s="967">
        <v>7217517.1160000004</v>
      </c>
      <c r="G27" s="965">
        <v>3959731.439900001</v>
      </c>
      <c r="H27" s="702">
        <v>351369.57</v>
      </c>
      <c r="I27" s="702">
        <v>83111</v>
      </c>
      <c r="J27" s="967">
        <v>351369.57</v>
      </c>
      <c r="K27" s="965">
        <v>83111</v>
      </c>
      <c r="L27" s="543"/>
      <c r="M27" s="969">
        <v>7568886.6860000007</v>
      </c>
      <c r="N27" s="970">
        <v>4042842.439900001</v>
      </c>
      <c r="O27" s="947">
        <v>0.53413964399519365</v>
      </c>
    </row>
    <row r="28" spans="2:15" ht="15" customHeight="1" x14ac:dyDescent="0.3">
      <c r="B28" s="966"/>
      <c r="C28" s="949"/>
      <c r="D28" s="544">
        <v>-11596.85</v>
      </c>
      <c r="E28" s="544">
        <v>-165205.84</v>
      </c>
      <c r="F28" s="967"/>
      <c r="G28" s="965"/>
      <c r="H28" s="544">
        <v>0</v>
      </c>
      <c r="I28" s="544">
        <v>0</v>
      </c>
      <c r="J28" s="967"/>
      <c r="K28" s="965"/>
      <c r="L28" s="543"/>
      <c r="M28" s="969"/>
      <c r="N28" s="970"/>
      <c r="O28" s="948"/>
    </row>
    <row r="29" spans="2:15" ht="15" customHeight="1" x14ac:dyDescent="0.3">
      <c r="B29" s="966" t="s">
        <v>22</v>
      </c>
      <c r="C29" s="949" t="s">
        <v>170</v>
      </c>
      <c r="D29" s="702">
        <v>2334900.4999999995</v>
      </c>
      <c r="E29" s="702">
        <v>2660084.09</v>
      </c>
      <c r="F29" s="967">
        <v>2322690.4999999995</v>
      </c>
      <c r="G29" s="965">
        <v>2660084.09</v>
      </c>
      <c r="H29" s="702">
        <v>0</v>
      </c>
      <c r="I29" s="702">
        <v>0</v>
      </c>
      <c r="J29" s="967">
        <v>0</v>
      </c>
      <c r="K29" s="965">
        <v>0</v>
      </c>
      <c r="L29" s="543"/>
      <c r="M29" s="969">
        <v>2322690.4999999995</v>
      </c>
      <c r="N29" s="970">
        <v>2660084.09</v>
      </c>
      <c r="O29" s="947">
        <v>1.1452598139958812</v>
      </c>
    </row>
    <row r="30" spans="2:15" ht="15" customHeight="1" x14ac:dyDescent="0.3">
      <c r="B30" s="966"/>
      <c r="C30" s="949"/>
      <c r="D30" s="544">
        <v>-12210</v>
      </c>
      <c r="E30" s="544">
        <v>0</v>
      </c>
      <c r="F30" s="967"/>
      <c r="G30" s="965"/>
      <c r="H30" s="544">
        <v>0</v>
      </c>
      <c r="I30" s="544">
        <v>0</v>
      </c>
      <c r="J30" s="967"/>
      <c r="K30" s="965"/>
      <c r="L30" s="543"/>
      <c r="M30" s="969"/>
      <c r="N30" s="970"/>
      <c r="O30" s="948"/>
    </row>
    <row r="31" spans="2:15" ht="15" customHeight="1" x14ac:dyDescent="0.3">
      <c r="B31" s="966" t="s">
        <v>24</v>
      </c>
      <c r="C31" s="949" t="s">
        <v>171</v>
      </c>
      <c r="D31" s="702">
        <v>1715334.7400000005</v>
      </c>
      <c r="E31" s="702">
        <v>1942393.8800000001</v>
      </c>
      <c r="F31" s="967">
        <v>1715334.7400000005</v>
      </c>
      <c r="G31" s="965">
        <v>1942393.8800000001</v>
      </c>
      <c r="H31" s="702">
        <v>266768.11</v>
      </c>
      <c r="I31" s="702">
        <v>326227.56999999995</v>
      </c>
      <c r="J31" s="967">
        <v>266768.11</v>
      </c>
      <c r="K31" s="965">
        <v>326227.56999999995</v>
      </c>
      <c r="L31" s="543"/>
      <c r="M31" s="969">
        <v>1982102.8500000006</v>
      </c>
      <c r="N31" s="970">
        <v>2268621.4500000002</v>
      </c>
      <c r="O31" s="947">
        <v>1.1445528419476314</v>
      </c>
    </row>
    <row r="32" spans="2:15" ht="15" customHeight="1" x14ac:dyDescent="0.3">
      <c r="B32" s="966"/>
      <c r="C32" s="949"/>
      <c r="D32" s="544">
        <v>0</v>
      </c>
      <c r="E32" s="544">
        <v>0</v>
      </c>
      <c r="F32" s="967"/>
      <c r="G32" s="965"/>
      <c r="H32" s="544">
        <v>0</v>
      </c>
      <c r="I32" s="544">
        <v>0</v>
      </c>
      <c r="J32" s="967"/>
      <c r="K32" s="965"/>
      <c r="L32" s="543"/>
      <c r="M32" s="969"/>
      <c r="N32" s="970"/>
      <c r="O32" s="948"/>
    </row>
    <row r="33" spans="2:21" s="274" customFormat="1" ht="15" customHeight="1" x14ac:dyDescent="0.3">
      <c r="B33" s="966" t="s">
        <v>26</v>
      </c>
      <c r="C33" s="949" t="s">
        <v>71</v>
      </c>
      <c r="D33" s="702">
        <v>1692718.86</v>
      </c>
      <c r="E33" s="702">
        <v>1577387.36</v>
      </c>
      <c r="F33" s="967">
        <v>1692718.86</v>
      </c>
      <c r="G33" s="965">
        <v>1577387.36</v>
      </c>
      <c r="H33" s="702">
        <v>44850.59</v>
      </c>
      <c r="I33" s="702">
        <v>39695.31</v>
      </c>
      <c r="J33" s="967">
        <v>44850.59</v>
      </c>
      <c r="K33" s="965">
        <v>39695.31</v>
      </c>
      <c r="L33" s="543"/>
      <c r="M33" s="969">
        <v>1737569.4500000002</v>
      </c>
      <c r="N33" s="970">
        <v>1617082.6700000002</v>
      </c>
      <c r="O33" s="947">
        <v>0.93065786233753134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66"/>
      <c r="C34" s="949"/>
      <c r="D34" s="544">
        <v>0</v>
      </c>
      <c r="E34" s="544">
        <v>0</v>
      </c>
      <c r="F34" s="967"/>
      <c r="G34" s="965"/>
      <c r="H34" s="544">
        <v>0</v>
      </c>
      <c r="I34" s="544">
        <v>0</v>
      </c>
      <c r="J34" s="967"/>
      <c r="K34" s="965"/>
      <c r="L34" s="543"/>
      <c r="M34" s="969"/>
      <c r="N34" s="970"/>
      <c r="O34" s="948"/>
      <c r="P34" s="273"/>
      <c r="Q34" s="273"/>
      <c r="R34" s="273"/>
      <c r="S34" s="273"/>
      <c r="T34" s="273"/>
      <c r="U34" s="273"/>
    </row>
    <row r="35" spans="2:21" ht="15" customHeight="1" x14ac:dyDescent="0.3">
      <c r="B35" s="966" t="s">
        <v>28</v>
      </c>
      <c r="C35" s="949" t="s">
        <v>172</v>
      </c>
      <c r="D35" s="702">
        <v>838982.41999999993</v>
      </c>
      <c r="E35" s="702">
        <v>972962.7</v>
      </c>
      <c r="F35" s="967">
        <v>838982.41999999993</v>
      </c>
      <c r="G35" s="965">
        <v>972962.7</v>
      </c>
      <c r="H35" s="702">
        <v>293631.37</v>
      </c>
      <c r="I35" s="702">
        <v>276737.68</v>
      </c>
      <c r="J35" s="967">
        <v>293631.37</v>
      </c>
      <c r="K35" s="965">
        <v>276737.68</v>
      </c>
      <c r="L35" s="543"/>
      <c r="M35" s="969">
        <v>1132613.79</v>
      </c>
      <c r="N35" s="970">
        <v>1249700.3799999999</v>
      </c>
      <c r="O35" s="947">
        <v>1.1033773304137502</v>
      </c>
    </row>
    <row r="36" spans="2:21" ht="15" customHeight="1" x14ac:dyDescent="0.3">
      <c r="B36" s="966"/>
      <c r="C36" s="949"/>
      <c r="D36" s="544">
        <v>0</v>
      </c>
      <c r="E36" s="544">
        <v>0</v>
      </c>
      <c r="F36" s="967"/>
      <c r="G36" s="965"/>
      <c r="H36" s="544">
        <v>0</v>
      </c>
      <c r="I36" s="544">
        <v>0</v>
      </c>
      <c r="J36" s="967"/>
      <c r="K36" s="965"/>
      <c r="L36" s="543"/>
      <c r="M36" s="969"/>
      <c r="N36" s="970"/>
      <c r="O36" s="948"/>
    </row>
    <row r="37" spans="2:21" ht="18" customHeight="1" x14ac:dyDescent="0.25">
      <c r="B37" s="968" t="s">
        <v>273</v>
      </c>
      <c r="C37" s="968"/>
      <c r="D37" s="296">
        <v>25684607.325999998</v>
      </c>
      <c r="E37" s="542">
        <v>24269307.069899999</v>
      </c>
      <c r="F37" s="961">
        <v>24942635.035999998</v>
      </c>
      <c r="G37" s="962">
        <v>23668145.6699</v>
      </c>
      <c r="H37" s="296">
        <v>2054387.06</v>
      </c>
      <c r="I37" s="542">
        <v>1816135.2</v>
      </c>
      <c r="J37" s="961">
        <v>2051399.06</v>
      </c>
      <c r="K37" s="962">
        <v>1816135.2</v>
      </c>
      <c r="L37" s="349"/>
      <c r="M37" s="944">
        <v>26994034.095999993</v>
      </c>
      <c r="N37" s="953">
        <v>25484280.869899999</v>
      </c>
      <c r="O37" s="954">
        <v>0.94407085577758421</v>
      </c>
    </row>
    <row r="38" spans="2:21" s="266" customFormat="1" ht="18" customHeight="1" x14ac:dyDescent="0.25">
      <c r="B38" s="956" t="s">
        <v>249</v>
      </c>
      <c r="C38" s="957"/>
      <c r="D38" s="664">
        <v>-741972.29</v>
      </c>
      <c r="E38" s="664">
        <v>-601161.4</v>
      </c>
      <c r="F38" s="961"/>
      <c r="G38" s="962"/>
      <c r="H38" s="664">
        <v>-2988</v>
      </c>
      <c r="I38" s="664">
        <v>0</v>
      </c>
      <c r="J38" s="961"/>
      <c r="K38" s="962"/>
      <c r="L38" s="349"/>
      <c r="M38" s="944"/>
      <c r="N38" s="953"/>
      <c r="O38" s="955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80" t="s">
        <v>150</v>
      </c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256"/>
      <c r="M4" s="256"/>
      <c r="N4" s="256"/>
      <c r="O4" s="256"/>
    </row>
    <row r="5" spans="1:26" s="165" customFormat="1" ht="19.5" customHeight="1" x14ac:dyDescent="0.3">
      <c r="A5" s="980" t="s">
        <v>151</v>
      </c>
      <c r="B5" s="980"/>
      <c r="C5" s="989"/>
      <c r="D5" s="989"/>
      <c r="E5" s="989"/>
      <c r="F5" s="989"/>
      <c r="G5" s="989"/>
      <c r="H5" s="989"/>
      <c r="I5" s="989"/>
      <c r="J5" s="989"/>
      <c r="K5" s="989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81" t="s">
        <v>84</v>
      </c>
      <c r="B7" s="260"/>
      <c r="C7" s="983" t="s">
        <v>107</v>
      </c>
      <c r="D7" s="985" t="s">
        <v>108</v>
      </c>
      <c r="E7" s="986"/>
      <c r="F7" s="986"/>
      <c r="G7" s="986"/>
      <c r="H7" s="986"/>
      <c r="I7" s="986"/>
      <c r="J7" s="986"/>
      <c r="K7" s="987"/>
      <c r="L7" s="336"/>
      <c r="M7" s="336"/>
      <c r="N7" s="336"/>
      <c r="O7" s="336"/>
    </row>
    <row r="8" spans="1:26" s="174" customFormat="1" ht="16.5" customHeight="1" x14ac:dyDescent="0.25">
      <c r="A8" s="982"/>
      <c r="B8" s="261"/>
      <c r="C8" s="984"/>
      <c r="D8" s="984" t="s">
        <v>93</v>
      </c>
      <c r="E8" s="988"/>
      <c r="F8" s="988"/>
      <c r="G8" s="988"/>
      <c r="H8" s="984" t="s">
        <v>52</v>
      </c>
      <c r="I8" s="984"/>
      <c r="J8" s="988"/>
      <c r="K8" s="990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82"/>
      <c r="B9" s="261"/>
      <c r="C9" s="984"/>
      <c r="D9" s="988"/>
      <c r="E9" s="988"/>
      <c r="F9" s="988"/>
      <c r="G9" s="988"/>
      <c r="H9" s="984"/>
      <c r="I9" s="984"/>
      <c r="J9" s="988"/>
      <c r="K9" s="990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82"/>
      <c r="B10" s="261"/>
      <c r="C10" s="984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72" t="s">
        <v>40</v>
      </c>
      <c r="B25" s="973"/>
      <c r="C25" s="974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75"/>
      <c r="G59" s="976"/>
      <c r="H59" s="185"/>
      <c r="I59" s="184"/>
      <c r="J59" s="977"/>
      <c r="K59" s="977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78"/>
      <c r="G60" s="979"/>
      <c r="H60" s="187"/>
      <c r="I60" s="164"/>
      <c r="J60" s="978"/>
      <c r="K60" s="979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4:K4"/>
    <mergeCell ref="A7:A10"/>
    <mergeCell ref="C7:C10"/>
    <mergeCell ref="D7:K7"/>
    <mergeCell ref="D8:G9"/>
    <mergeCell ref="A5:K5"/>
    <mergeCell ref="H8:K9"/>
    <mergeCell ref="A25:C25"/>
    <mergeCell ref="F59:G59"/>
    <mergeCell ref="J59:K59"/>
    <mergeCell ref="F60:G60"/>
    <mergeCell ref="J60:K60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91" t="s">
        <v>152</v>
      </c>
      <c r="C2" s="991"/>
      <c r="D2" s="991"/>
      <c r="E2" s="991"/>
      <c r="F2" s="991"/>
      <c r="G2" s="46"/>
      <c r="H2" s="46"/>
    </row>
    <row r="3" spans="1:8" ht="14.25" customHeight="1" x14ac:dyDescent="0.2">
      <c r="A3" s="57" t="s">
        <v>46</v>
      </c>
      <c r="B3" s="992" t="s">
        <v>151</v>
      </c>
      <c r="C3" s="992"/>
      <c r="D3" s="992"/>
      <c r="E3" s="992"/>
      <c r="F3" s="992"/>
      <c r="G3" s="46"/>
      <c r="H3" s="46"/>
    </row>
    <row r="4" spans="1:8" ht="14.25" customHeight="1" x14ac:dyDescent="0.2">
      <c r="A4" s="57"/>
      <c r="B4" s="992"/>
      <c r="C4" s="992"/>
      <c r="D4" s="992"/>
      <c r="E4" s="992"/>
      <c r="F4" s="992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93" t="s">
        <v>47</v>
      </c>
      <c r="C6" s="995" t="s">
        <v>48</v>
      </c>
      <c r="D6" s="995" t="s">
        <v>49</v>
      </c>
      <c r="E6" s="995"/>
      <c r="F6" s="997"/>
      <c r="G6" s="61"/>
      <c r="H6" s="61"/>
    </row>
    <row r="7" spans="1:8" s="65" customFormat="1" ht="38.25" customHeight="1" x14ac:dyDescent="0.25">
      <c r="A7" s="63"/>
      <c r="B7" s="994"/>
      <c r="C7" s="996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8" t="s">
        <v>127</v>
      </c>
      <c r="B5" s="998"/>
      <c r="C5" s="99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998" t="s">
        <v>151</v>
      </c>
      <c r="B6" s="998"/>
      <c r="C6" s="99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8" t="s">
        <v>128</v>
      </c>
      <c r="B5" s="998"/>
      <c r="C5" s="99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998" t="s">
        <v>151</v>
      </c>
      <c r="B6" s="998"/>
      <c r="C6" s="99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2017-01-17T12:39:56Z</cp:lastPrinted>
  <dcterms:created xsi:type="dcterms:W3CDTF">2012-03-14T11:54:19Z</dcterms:created>
  <dcterms:modified xsi:type="dcterms:W3CDTF">2017-02-14T13:50:30Z</dcterms:modified>
</cp:coreProperties>
</file>